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200" sheetId="1" r:id="rId1"/>
    <sheet name="125" sheetId="2" r:id="rId2"/>
    <sheet name="125T5" sheetId="3" r:id="rId3"/>
  </sheets>
  <definedNames>
    <definedName name="_xlnm.Print_Area" localSheetId="1">'125'!$D$9:$O$70</definedName>
    <definedName name="_xlnm.Print_Area" localSheetId="2">'125T5'!$D$9:$O$70</definedName>
    <definedName name="_xlnm.Print_Area" localSheetId="0">'200'!$D$9:$O$70</definedName>
    <definedName name="V">'200'!$C$6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A6" authorId="0">
      <text>
        <r>
          <rPr>
            <sz val="10"/>
            <rFont val="Arial"/>
            <family val="0"/>
          </rPr>
          <t>Pleuellänge</t>
        </r>
      </text>
    </comment>
    <comment ref="B6" authorId="0">
      <text>
        <r>
          <rPr>
            <sz val="10"/>
            <rFont val="Arial"/>
            <family val="0"/>
          </rPr>
          <t xml:space="preserve">Hub
</t>
        </r>
      </text>
    </comment>
    <comment ref="C6" authorId="0">
      <text>
        <r>
          <rPr>
            <sz val="10"/>
            <rFont val="Arial"/>
            <family val="0"/>
          </rPr>
          <t xml:space="preserve">Pleuelstangenverhältnis
</t>
        </r>
      </text>
    </comment>
    <comment ref="A7" authorId="0">
      <text>
        <r>
          <rPr>
            <sz val="10"/>
            <rFont val="Arial"/>
            <family val="0"/>
          </rPr>
          <t>Kurbelwinkel in Grad vor oder nach OT</t>
        </r>
      </text>
    </comment>
    <comment ref="B7" authorId="0">
      <text>
        <r>
          <rPr>
            <sz val="10"/>
            <rFont val="Arial"/>
            <family val="0"/>
          </rPr>
          <t>Kolbenweg in mm vor oder nach OT</t>
        </r>
      </text>
    </comment>
    <comment ref="A8" authorId="0">
      <text>
        <r>
          <rPr>
            <sz val="10"/>
            <rFont val="Arial"/>
            <family val="0"/>
          </rPr>
          <t>Kurbelwinkel in rad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A6" authorId="0">
      <text>
        <r>
          <rPr>
            <sz val="10"/>
            <rFont val="Arial"/>
            <family val="0"/>
          </rPr>
          <t>Pleuellänge</t>
        </r>
      </text>
    </comment>
    <comment ref="B6" authorId="0">
      <text>
        <r>
          <rPr>
            <sz val="10"/>
            <rFont val="Arial"/>
            <family val="0"/>
          </rPr>
          <t xml:space="preserve">Hub
</t>
        </r>
      </text>
    </comment>
    <comment ref="C6" authorId="0">
      <text>
        <r>
          <rPr>
            <sz val="10"/>
            <rFont val="Arial"/>
            <family val="0"/>
          </rPr>
          <t xml:space="preserve">Pleuelstangenverhältnis
</t>
        </r>
      </text>
    </comment>
    <comment ref="A7" authorId="0">
      <text>
        <r>
          <rPr>
            <sz val="10"/>
            <rFont val="Arial"/>
            <family val="0"/>
          </rPr>
          <t>Kurbelwinkel in Grad vor oder nach OT</t>
        </r>
      </text>
    </comment>
    <comment ref="B7" authorId="0">
      <text>
        <r>
          <rPr>
            <sz val="10"/>
            <rFont val="Arial"/>
            <family val="0"/>
          </rPr>
          <t>Kolbenweg in mm vor oder nach OT</t>
        </r>
      </text>
    </comment>
    <comment ref="A8" authorId="0">
      <text>
        <r>
          <rPr>
            <sz val="10"/>
            <rFont val="Arial"/>
            <family val="0"/>
          </rPr>
          <t>Kurbelwinkel in rad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6" authorId="0">
      <text>
        <r>
          <rPr>
            <sz val="10"/>
            <rFont val="Arial"/>
            <family val="0"/>
          </rPr>
          <t>Pleuellänge</t>
        </r>
      </text>
    </comment>
    <comment ref="B6" authorId="0">
      <text>
        <r>
          <rPr>
            <sz val="10"/>
            <rFont val="Arial"/>
            <family val="0"/>
          </rPr>
          <t xml:space="preserve">Hub
</t>
        </r>
      </text>
    </comment>
    <comment ref="C6" authorId="0">
      <text>
        <r>
          <rPr>
            <sz val="10"/>
            <rFont val="Arial"/>
            <family val="0"/>
          </rPr>
          <t xml:space="preserve">Pleuelstangenverhältnis
</t>
        </r>
      </text>
    </comment>
    <comment ref="A7" authorId="0">
      <text>
        <r>
          <rPr>
            <sz val="10"/>
            <rFont val="Arial"/>
            <family val="0"/>
          </rPr>
          <t>Kurbelwinkel in Grad vor oder nach OT</t>
        </r>
      </text>
    </comment>
    <comment ref="B7" authorId="0">
      <text>
        <r>
          <rPr>
            <sz val="10"/>
            <rFont val="Arial"/>
            <family val="0"/>
          </rPr>
          <t>Kolbenweg in mm vor oder nach OT</t>
        </r>
      </text>
    </comment>
    <comment ref="A8" authorId="0">
      <text>
        <r>
          <rPr>
            <sz val="10"/>
            <rFont val="Arial"/>
            <family val="0"/>
          </rPr>
          <t>Kurbelwinkel in rad</t>
        </r>
      </text>
    </comment>
  </commentList>
</comments>
</file>

<file path=xl/sharedStrings.xml><?xml version="1.0" encoding="utf-8"?>
<sst xmlns="http://schemas.openxmlformats.org/spreadsheetml/2006/main" count="71" uniqueCount="14">
  <si>
    <t>Umrechnung von °KW in Kolbenweg in mm:</t>
  </si>
  <si>
    <t>Gelbe Zellen müssen ausgefüllt werden</t>
  </si>
  <si>
    <t>Grüne Zellen enthalten Ergebnisse</t>
  </si>
  <si>
    <t>[°]</t>
  </si>
  <si>
    <t>[mm]</t>
  </si>
  <si>
    <t>mm</t>
  </si>
  <si>
    <t>125er</t>
  </si>
  <si>
    <t>200er</t>
  </si>
  <si>
    <t>200er motor</t>
  </si>
  <si>
    <t>125er motor</t>
  </si>
  <si>
    <t>t5-125er motor</t>
  </si>
  <si>
    <t>kolbenweg - einlasszeiten</t>
  </si>
  <si>
    <t xml:space="preserve">   </t>
  </si>
  <si>
    <t xml:space="preserve">  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</si>
</sst>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0.000000000"/>
    <numFmt numFmtId="181" formatCode="0.0000000000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</numFmts>
  <fonts count="45">
    <font>
      <sz val="10"/>
      <name val="Arial"/>
      <family val="0"/>
    </font>
    <font>
      <sz val="22"/>
      <name val="Arial"/>
      <family val="1"/>
    </font>
    <font>
      <b/>
      <i/>
      <sz val="14"/>
      <name val="Arial"/>
      <family val="2"/>
    </font>
    <font>
      <sz val="10"/>
      <color indexed="9"/>
      <name val="Arial"/>
      <family val="2"/>
    </font>
    <font>
      <b/>
      <sz val="20"/>
      <name val="Arial"/>
      <family val="2"/>
    </font>
    <font>
      <b/>
      <sz val="2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</fills>
  <borders count="3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0" fontId="2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59"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34" borderId="0" xfId="0" applyFont="1" applyFill="1" applyAlignment="1">
      <alignment/>
    </xf>
    <xf numFmtId="0" fontId="0" fillId="33" borderId="1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187" fontId="0" fillId="0" borderId="0" xfId="0" applyNumberFormat="1" applyFont="1" applyAlignment="1">
      <alignment/>
    </xf>
    <xf numFmtId="0" fontId="3" fillId="0" borderId="0" xfId="0" applyFont="1" applyAlignment="1">
      <alignment/>
    </xf>
    <xf numFmtId="187" fontId="3" fillId="0" borderId="0" xfId="0" applyNumberFormat="1" applyFont="1" applyAlignment="1">
      <alignment/>
    </xf>
    <xf numFmtId="0" fontId="0" fillId="0" borderId="14" xfId="0" applyFont="1" applyBorder="1" applyAlignment="1">
      <alignment/>
    </xf>
    <xf numFmtId="187" fontId="3" fillId="0" borderId="14" xfId="0" applyNumberFormat="1" applyFont="1" applyBorder="1" applyAlignment="1">
      <alignment/>
    </xf>
    <xf numFmtId="187" fontId="0" fillId="0" borderId="14" xfId="0" applyNumberFormat="1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5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187" fontId="0" fillId="0" borderId="19" xfId="0" applyNumberFormat="1" applyFont="1" applyBorder="1" applyAlignment="1">
      <alignment/>
    </xf>
    <xf numFmtId="0" fontId="0" fillId="34" borderId="0" xfId="0" applyFont="1" applyFill="1" applyAlignment="1">
      <alignment/>
    </xf>
    <xf numFmtId="0" fontId="0" fillId="33" borderId="1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4" fillId="0" borderId="16" xfId="0" applyFont="1" applyBorder="1" applyAlignment="1">
      <alignment horizontal="right"/>
    </xf>
    <xf numFmtId="0" fontId="0" fillId="0" borderId="18" xfId="0" applyFont="1" applyBorder="1" applyAlignment="1">
      <alignment horizontal="center"/>
    </xf>
    <xf numFmtId="187" fontId="0" fillId="0" borderId="14" xfId="0" applyNumberFormat="1" applyFont="1" applyBorder="1" applyAlignment="1">
      <alignment horizontal="center"/>
    </xf>
    <xf numFmtId="187" fontId="3" fillId="0" borderId="14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187" fontId="0" fillId="0" borderId="19" xfId="0" applyNumberFormat="1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187" fontId="0" fillId="0" borderId="21" xfId="0" applyNumberFormat="1" applyFont="1" applyBorder="1" applyAlignment="1">
      <alignment horizontal="center"/>
    </xf>
    <xf numFmtId="187" fontId="3" fillId="0" borderId="21" xfId="0" applyNumberFormat="1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187" fontId="0" fillId="0" borderId="22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87" fontId="0" fillId="0" borderId="0" xfId="0" applyNumberFormat="1" applyFont="1" applyBorder="1" applyAlignment="1">
      <alignment horizontal="center"/>
    </xf>
    <xf numFmtId="187" fontId="3" fillId="0" borderId="0" xfId="0" applyNumberFormat="1" applyFont="1" applyBorder="1" applyAlignment="1">
      <alignment horizontal="center"/>
    </xf>
    <xf numFmtId="0" fontId="4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187" fontId="0" fillId="0" borderId="27" xfId="0" applyNumberFormat="1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187" fontId="0" fillId="0" borderId="29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187" fontId="0" fillId="0" borderId="17" xfId="0" applyNumberFormat="1" applyFont="1" applyBorder="1" applyAlignment="1">
      <alignment horizontal="center"/>
    </xf>
    <xf numFmtId="187" fontId="3" fillId="0" borderId="30" xfId="0" applyNumberFormat="1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187" fontId="0" fillId="0" borderId="31" xfId="0" applyNumberFormat="1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187" fontId="0" fillId="0" borderId="32" xfId="0" applyNumberFormat="1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4" xfId="0" applyFont="1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7"/>
  <sheetViews>
    <sheetView tabSelected="1" zoomScalePageLayoutView="0" workbookViewId="0" topLeftCell="A10">
      <selection activeCell="B19" sqref="B19"/>
    </sheetView>
  </sheetViews>
  <sheetFormatPr defaultColWidth="11.00390625" defaultRowHeight="12.75"/>
  <cols>
    <col min="1" max="3" width="11.00390625" style="0" customWidth="1"/>
    <col min="4" max="4" width="9.8515625" style="11" customWidth="1"/>
    <col min="5" max="5" width="5.7109375" style="0" customWidth="1"/>
    <col min="6" max="6" width="10.140625" style="0" customWidth="1"/>
    <col min="7" max="7" width="2.00390625" style="11" customWidth="1"/>
    <col min="8" max="8" width="5.7109375" style="0" customWidth="1"/>
    <col min="9" max="9" width="10.140625" style="0" customWidth="1"/>
    <col min="10" max="10" width="5.7109375" style="0" customWidth="1"/>
    <col min="11" max="11" width="10.140625" style="0" customWidth="1"/>
    <col min="12" max="12" width="2.00390625" style="11" customWidth="1"/>
    <col min="13" max="13" width="5.7109375" style="0" customWidth="1"/>
    <col min="14" max="14" width="10.140625" style="0" customWidth="1"/>
  </cols>
  <sheetData>
    <row r="1" ht="27">
      <c r="A1" s="1" t="s">
        <v>0</v>
      </c>
    </row>
    <row r="3" spans="1:6" ht="12.75">
      <c r="A3" s="2" t="s">
        <v>1</v>
      </c>
      <c r="E3">
        <v>105</v>
      </c>
      <c r="F3" t="s">
        <v>6</v>
      </c>
    </row>
    <row r="4" spans="1:6" ht="12.75">
      <c r="A4" s="3" t="s">
        <v>2</v>
      </c>
      <c r="E4">
        <v>110</v>
      </c>
      <c r="F4" t="s">
        <v>7</v>
      </c>
    </row>
    <row r="5" ht="12.75"/>
    <row r="6" spans="1:3" ht="13.5" thickBot="1">
      <c r="A6" s="4">
        <v>105</v>
      </c>
      <c r="B6" s="5">
        <v>57</v>
      </c>
      <c r="C6" s="6">
        <f>A6/(B6/2)</f>
        <v>3.6842105263157894</v>
      </c>
    </row>
    <row r="7" spans="1:2" ht="19.5" thickBot="1">
      <c r="A7" s="7">
        <v>48</v>
      </c>
      <c r="B7" s="8">
        <f>(B6/2)*((1+C6-COS(A8))-(SQRT(C6^2-((SIN(A8))^2))))</f>
        <v>11.588038245660634</v>
      </c>
    </row>
    <row r="8" ht="12.75">
      <c r="A8" s="9">
        <f>RADIANS(A7)</f>
        <v>0.8377580409572782</v>
      </c>
    </row>
    <row r="9" ht="12.75"/>
    <row r="10" ht="27">
      <c r="E10" s="1" t="s">
        <v>11</v>
      </c>
    </row>
    <row r="11" ht="27">
      <c r="E11" s="1" t="s">
        <v>8</v>
      </c>
    </row>
    <row r="13" ht="13.5" thickBot="1"/>
    <row r="14" spans="5:14" ht="26.25">
      <c r="E14" s="16">
        <v>60</v>
      </c>
      <c r="F14" s="17" t="s">
        <v>5</v>
      </c>
      <c r="G14" s="18"/>
      <c r="H14" s="17">
        <v>57</v>
      </c>
      <c r="I14" s="19" t="s">
        <v>5</v>
      </c>
      <c r="J14" s="42">
        <v>60</v>
      </c>
      <c r="K14" s="17" t="s">
        <v>5</v>
      </c>
      <c r="L14" s="18"/>
      <c r="M14" s="17">
        <v>57</v>
      </c>
      <c r="N14" s="19" t="s">
        <v>5</v>
      </c>
    </row>
    <row r="15" spans="4:14" ht="12.75">
      <c r="D15" s="12">
        <f>E15/(E14/2)</f>
        <v>3.6666666666666665</v>
      </c>
      <c r="E15" s="20">
        <v>110</v>
      </c>
      <c r="F15" s="13" t="s">
        <v>5</v>
      </c>
      <c r="G15" s="14">
        <f>H15/(H14/2)</f>
        <v>3.8596491228070176</v>
      </c>
      <c r="H15" s="13">
        <v>110</v>
      </c>
      <c r="I15" s="21" t="s">
        <v>5</v>
      </c>
      <c r="J15" s="43">
        <v>110</v>
      </c>
      <c r="K15" s="13" t="s">
        <v>5</v>
      </c>
      <c r="L15" s="14">
        <f>M15/(M14/2)</f>
        <v>3.8596491228070176</v>
      </c>
      <c r="M15" s="13">
        <v>110</v>
      </c>
      <c r="N15" s="21" t="s">
        <v>5</v>
      </c>
    </row>
    <row r="16" spans="5:14" ht="12.75">
      <c r="E16" s="20"/>
      <c r="F16" s="15"/>
      <c r="G16" s="14"/>
      <c r="H16" s="13"/>
      <c r="I16" s="22"/>
      <c r="J16" s="43"/>
      <c r="K16" s="15"/>
      <c r="L16" s="14"/>
      <c r="M16" s="13"/>
      <c r="N16" s="22"/>
    </row>
    <row r="17" spans="5:14" ht="12.75">
      <c r="E17" s="29" t="s">
        <v>3</v>
      </c>
      <c r="F17" s="30" t="s">
        <v>4</v>
      </c>
      <c r="G17" s="31"/>
      <c r="H17" s="32" t="s">
        <v>3</v>
      </c>
      <c r="I17" s="33" t="s">
        <v>4</v>
      </c>
      <c r="J17" s="44" t="s">
        <v>3</v>
      </c>
      <c r="K17" s="30" t="s">
        <v>4</v>
      </c>
      <c r="L17" s="31"/>
      <c r="M17" s="32" t="s">
        <v>3</v>
      </c>
      <c r="N17" s="33" t="s">
        <v>4</v>
      </c>
    </row>
    <row r="18" spans="4:15" ht="12.75">
      <c r="D18" s="11">
        <f>RADIANS(E18)</f>
        <v>0.8726646259971648</v>
      </c>
      <c r="E18" s="29">
        <v>50</v>
      </c>
      <c r="F18" s="30">
        <f aca="true" t="shared" si="0" ref="F18:F49">($E$14/2)*((1+$D$15-COS(D18))-(SQRT($D$15^2-((SIN(D18))^2))))</f>
        <v>13.143799368449338</v>
      </c>
      <c r="G18" s="31">
        <f>RADIANS(H18)</f>
        <v>0.8726646259971648</v>
      </c>
      <c r="H18" s="32">
        <v>50</v>
      </c>
      <c r="I18" s="33">
        <f>($H$14/2)*((1+$G$15-COS(G18))-(SQRT($G$15^2-((SIN(G18))^2))))</f>
        <v>12.368901926834232</v>
      </c>
      <c r="J18" s="44">
        <v>101</v>
      </c>
      <c r="K18" s="30">
        <f aca="true" t="shared" si="1" ref="K18:K57">($E$14/2)*((1+$D$15-COS(O18))-(SQRT($D$15^2-((SIN(O18))^2))))</f>
        <v>39.739519706168124</v>
      </c>
      <c r="L18" s="31">
        <f aca="true" t="shared" si="2" ref="L18:L31">RADIANS(M18)</f>
        <v>1.7627825445142729</v>
      </c>
      <c r="M18" s="32">
        <v>101</v>
      </c>
      <c r="N18" s="33">
        <f aca="true" t="shared" si="3" ref="N18:N31">($H$14/2)*((1+$G$15-COS(L18))-(SQRT($G$15^2-((SIN(L18))^2))))</f>
        <v>37.55515145835389</v>
      </c>
      <c r="O18" s="11">
        <f aca="true" t="shared" si="4" ref="O18:O57">RADIANS(J18)</f>
        <v>1.7627825445142729</v>
      </c>
    </row>
    <row r="19" spans="2:15" ht="12.75">
      <c r="B19" t="s">
        <v>13</v>
      </c>
      <c r="D19" s="11">
        <f>RADIANS(E19)</f>
        <v>0.8901179185171081</v>
      </c>
      <c r="E19" s="29">
        <v>51</v>
      </c>
      <c r="F19" s="30">
        <f t="shared" si="0"/>
        <v>13.619505764536504</v>
      </c>
      <c r="G19" s="31">
        <f aca="true" t="shared" si="5" ref="G19:G68">RADIANS(H19)</f>
        <v>0.8901179185171081</v>
      </c>
      <c r="H19" s="32">
        <v>51</v>
      </c>
      <c r="I19" s="33">
        <f aca="true" t="shared" si="6" ref="I19:I68">($H$14/2)*((1+$G$15-COS(G19))-(SQRT($G$15^2-((SIN(G19))^2))))</f>
        <v>12.817272074857097</v>
      </c>
      <c r="J19" s="44">
        <v>102</v>
      </c>
      <c r="K19" s="30">
        <f t="shared" si="1"/>
        <v>40.22365093030417</v>
      </c>
      <c r="L19" s="31">
        <f t="shared" si="2"/>
        <v>1.7802358370342162</v>
      </c>
      <c r="M19" s="32">
        <v>102</v>
      </c>
      <c r="N19" s="33">
        <f t="shared" si="3"/>
        <v>38.016548643245976</v>
      </c>
      <c r="O19" s="11">
        <f t="shared" si="4"/>
        <v>1.7802358370342162</v>
      </c>
    </row>
    <row r="20" spans="4:15" ht="12.75">
      <c r="D20" s="11">
        <f aca="true" t="shared" si="7" ref="D20:D68">RADIANS(E20)</f>
        <v>0.9075712110370514</v>
      </c>
      <c r="E20" s="29">
        <v>52</v>
      </c>
      <c r="F20" s="30">
        <f t="shared" si="0"/>
        <v>14.100480384767359</v>
      </c>
      <c r="G20" s="31">
        <f t="shared" si="5"/>
        <v>0.9075712110370514</v>
      </c>
      <c r="H20" s="32">
        <v>52</v>
      </c>
      <c r="I20" s="33">
        <f t="shared" si="6"/>
        <v>13.270666613781504</v>
      </c>
      <c r="J20" s="44">
        <v>103</v>
      </c>
      <c r="K20" s="30">
        <f t="shared" si="1"/>
        <v>40.70352854593967</v>
      </c>
      <c r="L20" s="31">
        <f t="shared" si="2"/>
        <v>1.7976891295541595</v>
      </c>
      <c r="M20" s="32">
        <v>103</v>
      </c>
      <c r="N20" s="33">
        <f t="shared" si="3"/>
        <v>38.474023785047194</v>
      </c>
      <c r="O20" s="11">
        <f t="shared" si="4"/>
        <v>1.7976891295541595</v>
      </c>
    </row>
    <row r="21" spans="4:15" ht="12.75">
      <c r="D21" s="11">
        <f t="shared" si="7"/>
        <v>0.9250245035569946</v>
      </c>
      <c r="E21" s="29">
        <v>53</v>
      </c>
      <c r="F21" s="30">
        <f t="shared" si="0"/>
        <v>14.586510608725387</v>
      </c>
      <c r="G21" s="31">
        <f t="shared" si="5"/>
        <v>0.9250245035569946</v>
      </c>
      <c r="H21" s="32">
        <v>53</v>
      </c>
      <c r="I21" s="33">
        <f t="shared" si="6"/>
        <v>13.728887996600479</v>
      </c>
      <c r="J21" s="44">
        <v>104</v>
      </c>
      <c r="K21" s="30">
        <f t="shared" si="1"/>
        <v>41.17903704658829</v>
      </c>
      <c r="L21" s="31">
        <f t="shared" si="2"/>
        <v>1.8151424220741028</v>
      </c>
      <c r="M21" s="32">
        <v>104</v>
      </c>
      <c r="N21" s="33">
        <f t="shared" si="3"/>
        <v>38.92746491587786</v>
      </c>
      <c r="O21" s="11">
        <f t="shared" si="4"/>
        <v>1.8151424220741028</v>
      </c>
    </row>
    <row r="22" spans="4:18" ht="12.75">
      <c r="D22" s="11">
        <f t="shared" si="7"/>
        <v>0.9424777960769379</v>
      </c>
      <c r="E22" s="29">
        <v>54</v>
      </c>
      <c r="F22" s="30">
        <f t="shared" si="0"/>
        <v>15.077382632328886</v>
      </c>
      <c r="G22" s="31">
        <f t="shared" si="5"/>
        <v>0.9424777960769379</v>
      </c>
      <c r="H22" s="32">
        <v>54</v>
      </c>
      <c r="I22" s="33">
        <f t="shared" si="6"/>
        <v>14.19173754620654</v>
      </c>
      <c r="J22" s="44">
        <v>105</v>
      </c>
      <c r="K22" s="30">
        <f t="shared" si="1"/>
        <v>41.6500644829167</v>
      </c>
      <c r="L22" s="31">
        <f t="shared" si="2"/>
        <v>1.8325957145940461</v>
      </c>
      <c r="M22" s="32">
        <v>105</v>
      </c>
      <c r="N22" s="33">
        <f t="shared" si="3"/>
        <v>39.37676328912501</v>
      </c>
      <c r="O22" s="11">
        <f t="shared" si="4"/>
        <v>1.8325957145940461</v>
      </c>
      <c r="R22" t="s">
        <v>12</v>
      </c>
    </row>
    <row r="23" spans="4:15" ht="12.75">
      <c r="D23" s="11">
        <f t="shared" si="7"/>
        <v>0.9599310885968813</v>
      </c>
      <c r="E23" s="29">
        <v>55</v>
      </c>
      <c r="F23" s="30">
        <f t="shared" si="0"/>
        <v>15.572881618138045</v>
      </c>
      <c r="G23" s="31">
        <f t="shared" si="5"/>
        <v>0.9599310885968813</v>
      </c>
      <c r="H23" s="32">
        <v>55</v>
      </c>
      <c r="I23" s="33">
        <f t="shared" si="6"/>
        <v>14.659015592086378</v>
      </c>
      <c r="J23" s="44">
        <v>106</v>
      </c>
      <c r="K23" s="30">
        <f t="shared" si="1"/>
        <v>42.11650244617981</v>
      </c>
      <c r="L23" s="31">
        <f t="shared" si="2"/>
        <v>1.8500490071139892</v>
      </c>
      <c r="M23" s="32">
        <v>106</v>
      </c>
      <c r="N23" s="33">
        <f t="shared" si="3"/>
        <v>39.82181336829702</v>
      </c>
      <c r="O23" s="11">
        <f t="shared" si="4"/>
        <v>1.8500490071139892</v>
      </c>
    </row>
    <row r="24" spans="4:15" ht="12.75">
      <c r="D24" s="11">
        <f t="shared" si="7"/>
        <v>0.9773843811168246</v>
      </c>
      <c r="E24" s="29">
        <v>56</v>
      </c>
      <c r="F24" s="30">
        <f t="shared" si="0"/>
        <v>16.07279184621143</v>
      </c>
      <c r="G24" s="31">
        <f t="shared" si="5"/>
        <v>0.9773843811168246</v>
      </c>
      <c r="H24" s="32">
        <v>56</v>
      </c>
      <c r="I24" s="33">
        <f t="shared" si="6"/>
        <v>15.130521607430307</v>
      </c>
      <c r="J24" s="44">
        <v>107</v>
      </c>
      <c r="K24" s="30">
        <f t="shared" si="1"/>
        <v>42.57824604746106</v>
      </c>
      <c r="L24" s="31">
        <f t="shared" si="2"/>
        <v>1.8675022996339325</v>
      </c>
      <c r="M24" s="32">
        <v>107</v>
      </c>
      <c r="N24" s="33">
        <f t="shared" si="3"/>
        <v>40.26251281215</v>
      </c>
      <c r="O24" s="11">
        <f t="shared" si="4"/>
        <v>1.8675022996339325</v>
      </c>
    </row>
    <row r="25" spans="4:15" ht="12.75">
      <c r="D25" s="11">
        <f t="shared" si="7"/>
        <v>0.9948376736367679</v>
      </c>
      <c r="E25" s="29">
        <v>57</v>
      </c>
      <c r="F25" s="30">
        <f t="shared" si="0"/>
        <v>16.576896865338277</v>
      </c>
      <c r="G25" s="31">
        <f t="shared" si="5"/>
        <v>0.9948376736367679</v>
      </c>
      <c r="H25" s="32">
        <v>57</v>
      </c>
      <c r="I25" s="33">
        <f t="shared" si="6"/>
        <v>15.606054346502114</v>
      </c>
      <c r="J25" s="44">
        <v>108</v>
      </c>
      <c r="K25" s="30">
        <f t="shared" si="1"/>
        <v>43.03519389285025</v>
      </c>
      <c r="L25" s="31">
        <f t="shared" si="2"/>
        <v>1.8849555921538759</v>
      </c>
      <c r="M25" s="32">
        <v>108</v>
      </c>
      <c r="N25" s="33">
        <f t="shared" si="3"/>
        <v>40.69876245619581</v>
      </c>
      <c r="O25" s="11">
        <f t="shared" si="4"/>
        <v>1.8849555921538759</v>
      </c>
    </row>
    <row r="26" spans="4:15" ht="12.75">
      <c r="D26" s="11">
        <f t="shared" si="7"/>
        <v>1.0122909661567112</v>
      </c>
      <c r="E26" s="29">
        <v>58</v>
      </c>
      <c r="F26" s="30">
        <f t="shared" si="0"/>
        <v>17.08497964446833</v>
      </c>
      <c r="G26" s="31">
        <f t="shared" si="5"/>
        <v>1.0122909661567112</v>
      </c>
      <c r="H26" s="32">
        <v>58</v>
      </c>
      <c r="I26" s="33">
        <f t="shared" si="6"/>
        <v>16.085411982111022</v>
      </c>
      <c r="J26" s="44">
        <v>109</v>
      </c>
      <c r="K26" s="30">
        <f t="shared" si="1"/>
        <v>43.48724805469892</v>
      </c>
      <c r="L26" s="31">
        <f t="shared" si="2"/>
        <v>1.9024088846738192</v>
      </c>
      <c r="M26" s="32">
        <v>109</v>
      </c>
      <c r="N26" s="33">
        <f t="shared" si="3"/>
        <v>41.13046629070788</v>
      </c>
      <c r="O26" s="11">
        <f t="shared" si="4"/>
        <v>1.9024088846738192</v>
      </c>
    </row>
    <row r="27" spans="4:15" ht="12.75">
      <c r="D27" s="11">
        <f t="shared" si="7"/>
        <v>1.0297442586766545</v>
      </c>
      <c r="E27" s="29">
        <v>59</v>
      </c>
      <c r="F27" s="30">
        <f t="shared" si="0"/>
        <v>17.59682272415697</v>
      </c>
      <c r="G27" s="31">
        <f t="shared" si="5"/>
        <v>1.0297442586766545</v>
      </c>
      <c r="H27" s="32">
        <v>59</v>
      </c>
      <c r="I27" s="33">
        <f t="shared" si="6"/>
        <v>16.568392243024597</v>
      </c>
      <c r="J27" s="44">
        <v>110</v>
      </c>
      <c r="K27" s="30">
        <f t="shared" si="1"/>
        <v>43.93431403909904</v>
      </c>
      <c r="L27" s="31">
        <f t="shared" si="2"/>
        <v>1.9198621771937625</v>
      </c>
      <c r="M27" s="32">
        <v>110</v>
      </c>
      <c r="N27" s="33">
        <f t="shared" si="3"/>
        <v>41.55753143534633</v>
      </c>
      <c r="O27" s="11">
        <f t="shared" si="4"/>
        <v>1.9198621771937625</v>
      </c>
    </row>
    <row r="28" spans="4:15" ht="12.75">
      <c r="D28" s="11">
        <f t="shared" si="7"/>
        <v>1.0471975511965976</v>
      </c>
      <c r="E28" s="29">
        <v>60</v>
      </c>
      <c r="F28" s="30">
        <f t="shared" si="0"/>
        <v>18.11220836784024</v>
      </c>
      <c r="G28" s="31">
        <f t="shared" si="5"/>
        <v>1.0471975511965976</v>
      </c>
      <c r="H28" s="32">
        <v>60</v>
      </c>
      <c r="I28" s="33">
        <f t="shared" si="6"/>
        <v>17.05479255115926</v>
      </c>
      <c r="J28" s="44">
        <v>111</v>
      </c>
      <c r="K28" s="30">
        <f t="shared" si="1"/>
        <v>44.376300749736714</v>
      </c>
      <c r="L28" s="31">
        <f t="shared" si="2"/>
        <v>1.9373154697137058</v>
      </c>
      <c r="M28" s="32">
        <v>111</v>
      </c>
      <c r="N28" s="33">
        <f t="shared" si="3"/>
        <v>41.97986811052882</v>
      </c>
      <c r="O28" s="11">
        <f t="shared" si="4"/>
        <v>1.9373154697137058</v>
      </c>
    </row>
    <row r="29" spans="4:15" ht="12.75">
      <c r="D29" s="11">
        <f t="shared" si="7"/>
        <v>1.064650843716541</v>
      </c>
      <c r="E29" s="29">
        <v>61</v>
      </c>
      <c r="F29" s="30">
        <f t="shared" si="0"/>
        <v>18.630918712749928</v>
      </c>
      <c r="G29" s="31">
        <f t="shared" si="5"/>
        <v>1.064650843716541</v>
      </c>
      <c r="H29" s="32">
        <v>61</v>
      </c>
      <c r="I29" s="33">
        <f t="shared" si="6"/>
        <v>17.54441015838147</v>
      </c>
      <c r="J29" s="44">
        <v>112</v>
      </c>
      <c r="K29" s="30">
        <f t="shared" si="1"/>
        <v>44.813120448276635</v>
      </c>
      <c r="L29" s="31">
        <f t="shared" si="2"/>
        <v>1.9547687622336491</v>
      </c>
      <c r="M29" s="32">
        <v>112</v>
      </c>
      <c r="N29" s="33">
        <f t="shared" si="3"/>
        <v>42.39738960567743</v>
      </c>
      <c r="O29" s="11">
        <f t="shared" si="4"/>
        <v>1.9547687622336491</v>
      </c>
    </row>
    <row r="30" spans="4:15" ht="12.75">
      <c r="D30" s="11">
        <f t="shared" si="7"/>
        <v>1.0821041362364843</v>
      </c>
      <c r="E30" s="29">
        <v>62</v>
      </c>
      <c r="F30" s="30">
        <f t="shared" si="0"/>
        <v>19.152735920276513</v>
      </c>
      <c r="G30" s="31">
        <f t="shared" si="5"/>
        <v>1.0821041362364843</v>
      </c>
      <c r="H30" s="32">
        <v>62</v>
      </c>
      <c r="I30" s="33">
        <f t="shared" si="6"/>
        <v>18.03704228275121</v>
      </c>
      <c r="J30" s="44">
        <v>113</v>
      </c>
      <c r="K30" s="30">
        <f t="shared" si="1"/>
        <v>45.244688711439025</v>
      </c>
      <c r="L30" s="31">
        <f t="shared" si="2"/>
        <v>1.9722220547535925</v>
      </c>
      <c r="M30" s="32">
        <v>113</v>
      </c>
      <c r="N30" s="33">
        <f t="shared" si="3"/>
        <v>42.81001224447718</v>
      </c>
      <c r="O30" s="11">
        <f t="shared" si="4"/>
        <v>1.9722220547535925</v>
      </c>
    </row>
    <row r="31" spans="4:15" ht="12.75">
      <c r="D31" s="11">
        <f t="shared" si="7"/>
        <v>1.0995574287564276</v>
      </c>
      <c r="E31" s="29">
        <v>63</v>
      </c>
      <c r="F31" s="30">
        <f t="shared" si="0"/>
        <v>19.67744232558517</v>
      </c>
      <c r="G31" s="31">
        <f t="shared" si="5"/>
        <v>1.0995574287564276</v>
      </c>
      <c r="H31" s="32">
        <v>63</v>
      </c>
      <c r="I31" s="33">
        <f t="shared" si="6"/>
        <v>18.532486244037358</v>
      </c>
      <c r="J31" s="44">
        <v>114</v>
      </c>
      <c r="K31" s="30">
        <f t="shared" si="1"/>
        <v>45.670924384932846</v>
      </c>
      <c r="L31" s="31">
        <f t="shared" si="2"/>
        <v>1.9896753472735358</v>
      </c>
      <c r="M31" s="32">
        <v>114</v>
      </c>
      <c r="N31" s="33">
        <f t="shared" si="3"/>
        <v>43.21765534728339</v>
      </c>
      <c r="O31" s="11">
        <f t="shared" si="4"/>
        <v>1.9896753472735358</v>
      </c>
    </row>
    <row r="32" spans="4:15" ht="13.5" thickBot="1">
      <c r="D32" s="11">
        <f t="shared" si="7"/>
        <v>1.117010721276371</v>
      </c>
      <c r="E32" s="46">
        <v>64</v>
      </c>
      <c r="F32" s="47">
        <f t="shared" si="0"/>
        <v>20.204820586287575</v>
      </c>
      <c r="G32" s="31">
        <f t="shared" si="5"/>
        <v>1.117010721276371</v>
      </c>
      <c r="H32" s="53">
        <v>64</v>
      </c>
      <c r="I32" s="54">
        <f t="shared" si="6"/>
        <v>19.030539598333302</v>
      </c>
      <c r="J32" s="57">
        <v>115</v>
      </c>
      <c r="K32" s="47">
        <f t="shared" si="1"/>
        <v>46.09174953441306</v>
      </c>
      <c r="L32" s="31">
        <f aca="true" t="shared" si="8" ref="L32:L57">RADIANS(M32)</f>
        <v>2.007128639793479</v>
      </c>
      <c r="M32" s="53">
        <v>115</v>
      </c>
      <c r="N32" s="54">
        <f aca="true" t="shared" si="9" ref="N32:N57">($H$14/2)*((1+$G$15-COS(L32))-(SQRT($G$15^2-((SIN(L32))^2))))</f>
        <v>43.62024119081989</v>
      </c>
      <c r="O32" s="11">
        <f t="shared" si="4"/>
        <v>2.007128639793479</v>
      </c>
    </row>
    <row r="33" spans="4:15" ht="12.75">
      <c r="D33" s="11">
        <f t="shared" si="7"/>
        <v>1.1344640137963142</v>
      </c>
      <c r="E33" s="50">
        <v>65</v>
      </c>
      <c r="F33" s="51">
        <f t="shared" si="0"/>
        <v>20.734653829971105</v>
      </c>
      <c r="G33" s="52">
        <f t="shared" si="5"/>
        <v>1.1344640137963142</v>
      </c>
      <c r="H33" s="50">
        <v>65</v>
      </c>
      <c r="I33" s="51">
        <f t="shared" si="6"/>
        <v>19.53100027160003</v>
      </c>
      <c r="J33" s="50">
        <v>116</v>
      </c>
      <c r="K33" s="51">
        <f t="shared" si="1"/>
        <v>46.50708939363224</v>
      </c>
      <c r="L33" s="52">
        <f t="shared" si="8"/>
        <v>2.0245819323134224</v>
      </c>
      <c r="M33" s="50">
        <v>116</v>
      </c>
      <c r="N33" s="51">
        <f t="shared" si="9"/>
        <v>44.01769496531074</v>
      </c>
      <c r="O33" s="11">
        <f t="shared" si="4"/>
        <v>2.0245819323134224</v>
      </c>
    </row>
    <row r="34" spans="4:15" ht="12.75">
      <c r="D34" s="11">
        <f t="shared" si="7"/>
        <v>1.1519173063162575</v>
      </c>
      <c r="E34" s="29">
        <v>66</v>
      </c>
      <c r="F34" s="33">
        <f t="shared" si="0"/>
        <v>21.266725800384837</v>
      </c>
      <c r="G34" s="52">
        <f t="shared" si="5"/>
        <v>1.1519173063162575</v>
      </c>
      <c r="H34" s="29">
        <v>66</v>
      </c>
      <c r="I34" s="33">
        <f t="shared" si="6"/>
        <v>20.033666691962786</v>
      </c>
      <c r="J34" s="29">
        <v>117</v>
      </c>
      <c r="K34" s="33">
        <f t="shared" si="1"/>
        <v>46.916872309957974</v>
      </c>
      <c r="L34" s="52">
        <f t="shared" si="8"/>
        <v>2.0420352248333655</v>
      </c>
      <c r="M34" s="29">
        <v>117</v>
      </c>
      <c r="N34" s="33">
        <f t="shared" si="9"/>
        <v>44.40994472919152</v>
      </c>
      <c r="O34" s="11">
        <f t="shared" si="4"/>
        <v>2.0420352248333655</v>
      </c>
    </row>
    <row r="35" spans="4:15" ht="12.75">
      <c r="D35" s="11">
        <f t="shared" si="7"/>
        <v>1.1693705988362009</v>
      </c>
      <c r="E35" s="29">
        <v>67</v>
      </c>
      <c r="F35" s="33">
        <f t="shared" si="0"/>
        <v>21.800821002082596</v>
      </c>
      <c r="G35" s="52">
        <f t="shared" si="5"/>
        <v>1.1693705988362009</v>
      </c>
      <c r="H35" s="29">
        <v>67</v>
      </c>
      <c r="I35" s="33">
        <f t="shared" si="6"/>
        <v>20.538337920588557</v>
      </c>
      <c r="J35" s="29">
        <v>118</v>
      </c>
      <c r="K35" s="33">
        <f t="shared" si="1"/>
        <v>47.321029687429984</v>
      </c>
      <c r="L35" s="52">
        <f t="shared" si="8"/>
        <v>2.059488517353309</v>
      </c>
      <c r="M35" s="29">
        <v>118</v>
      </c>
      <c r="N35" s="33">
        <f t="shared" si="9"/>
        <v>44.79692136154701</v>
      </c>
      <c r="O35" s="11">
        <f t="shared" si="4"/>
        <v>2.059488517353309</v>
      </c>
    </row>
    <row r="36" spans="4:15" ht="12.75">
      <c r="D36" s="11">
        <f t="shared" si="7"/>
        <v>1.1868238913561442</v>
      </c>
      <c r="E36" s="29">
        <v>68</v>
      </c>
      <c r="F36" s="33">
        <f t="shared" si="0"/>
        <v>22.336724843321917</v>
      </c>
      <c r="G36" s="52">
        <f t="shared" si="5"/>
        <v>1.1868238913561442</v>
      </c>
      <c r="H36" s="29">
        <v>68</v>
      </c>
      <c r="I36" s="33">
        <f t="shared" si="6"/>
        <v>21.044813780970454</v>
      </c>
      <c r="J36" s="29">
        <v>119</v>
      </c>
      <c r="K36" s="33">
        <f t="shared" si="1"/>
        <v>47.71949592753016</v>
      </c>
      <c r="L36" s="52">
        <f t="shared" si="8"/>
        <v>2.076941809873252</v>
      </c>
      <c r="M36" s="29">
        <v>119</v>
      </c>
      <c r="N36" s="33">
        <f t="shared" si="9"/>
        <v>45.17855851242269</v>
      </c>
      <c r="O36" s="11">
        <f t="shared" si="4"/>
        <v>2.076941809873252</v>
      </c>
    </row>
    <row r="37" spans="4:15" ht="12.75">
      <c r="D37" s="11">
        <f t="shared" si="7"/>
        <v>1.2042771838760873</v>
      </c>
      <c r="E37" s="29">
        <v>69</v>
      </c>
      <c r="F37" s="33">
        <f t="shared" si="0"/>
        <v>22.87422377701869</v>
      </c>
      <c r="G37" s="52">
        <f t="shared" si="5"/>
        <v>1.2042771838760873</v>
      </c>
      <c r="H37" s="29">
        <v>69</v>
      </c>
      <c r="I37" s="33">
        <f t="shared" si="6"/>
        <v>21.552894986446695</v>
      </c>
      <c r="J37" s="29">
        <v>120</v>
      </c>
      <c r="K37" s="33">
        <f t="shared" si="1"/>
        <v>48.11220836784024</v>
      </c>
      <c r="L37" s="52">
        <f t="shared" si="8"/>
        <v>2.0943951023931953</v>
      </c>
      <c r="M37" s="29">
        <v>120</v>
      </c>
      <c r="N37" s="33">
        <f t="shared" si="9"/>
        <v>45.55479255115926</v>
      </c>
      <c r="O37" s="11">
        <f t="shared" si="4"/>
        <v>2.0943951023931953</v>
      </c>
    </row>
    <row r="38" spans="4:15" ht="12.75">
      <c r="D38" s="11">
        <f t="shared" si="7"/>
        <v>1.2217304763960306</v>
      </c>
      <c r="E38" s="29">
        <v>70</v>
      </c>
      <c r="F38" s="33">
        <f t="shared" si="0"/>
        <v>23.413105439558937</v>
      </c>
      <c r="G38" s="52">
        <f t="shared" si="5"/>
        <v>1.2217304763960306</v>
      </c>
      <c r="H38" s="29">
        <v>70</v>
      </c>
      <c r="I38" s="33">
        <f t="shared" si="6"/>
        <v>22.06238326578322</v>
      </c>
      <c r="J38" s="29">
        <v>121</v>
      </c>
      <c r="K38" s="33">
        <f t="shared" si="1"/>
        <v>48.4991072187602</v>
      </c>
      <c r="L38" s="52">
        <f t="shared" si="8"/>
        <v>2.111848394913139</v>
      </c>
      <c r="M38" s="29">
        <v>121</v>
      </c>
      <c r="N38" s="33">
        <f t="shared" si="9"/>
        <v>45.92556251289766</v>
      </c>
      <c r="O38" s="11">
        <f t="shared" si="4"/>
        <v>2.111848394913139</v>
      </c>
    </row>
    <row r="39" spans="4:15" ht="12.75">
      <c r="D39" s="11">
        <f t="shared" si="7"/>
        <v>1.239183768915974</v>
      </c>
      <c r="E39" s="29">
        <v>71</v>
      </c>
      <c r="F39" s="33">
        <f t="shared" si="0"/>
        <v>23.9531587872695</v>
      </c>
      <c r="G39" s="52">
        <f t="shared" si="5"/>
        <v>1.239183768915974</v>
      </c>
      <c r="H39" s="29">
        <v>71</v>
      </c>
      <c r="I39" s="33">
        <f t="shared" si="6"/>
        <v>22.57308148664992</v>
      </c>
      <c r="J39" s="29">
        <v>122</v>
      </c>
      <c r="K39" s="33">
        <f t="shared" si="1"/>
        <v>48.88013549846061</v>
      </c>
      <c r="L39" s="52">
        <f t="shared" si="8"/>
        <v>2.129301687433082</v>
      </c>
      <c r="M39" s="29">
        <v>122</v>
      </c>
      <c r="N39" s="33">
        <f t="shared" si="9"/>
        <v>46.29081004340369</v>
      </c>
      <c r="O39" s="11">
        <f t="shared" si="4"/>
        <v>2.129301687433082</v>
      </c>
    </row>
    <row r="40" spans="4:15" ht="12.75">
      <c r="D40" s="11">
        <f t="shared" si="7"/>
        <v>1.2566370614359172</v>
      </c>
      <c r="E40" s="29">
        <v>72</v>
      </c>
      <c r="F40" s="33">
        <f t="shared" si="0"/>
        <v>24.494174230353405</v>
      </c>
      <c r="G40" s="52">
        <f t="shared" si="5"/>
        <v>1.2566370614359172</v>
      </c>
      <c r="H40" s="29">
        <v>72</v>
      </c>
      <c r="I40" s="33">
        <f t="shared" si="6"/>
        <v>23.0847937768238</v>
      </c>
      <c r="J40" s="29">
        <v>123</v>
      </c>
      <c r="K40" s="33">
        <f t="shared" si="1"/>
        <v>49.25523896623992</v>
      </c>
      <c r="L40" s="52">
        <f t="shared" si="8"/>
        <v>2.1467549799530254</v>
      </c>
      <c r="M40" s="29">
        <v>123</v>
      </c>
      <c r="N40" s="33">
        <f t="shared" si="9"/>
        <v>46.65047934235868</v>
      </c>
      <c r="O40" s="11">
        <f t="shared" si="4"/>
        <v>2.1467549799530254</v>
      </c>
    </row>
    <row r="41" spans="4:15" ht="12.75">
      <c r="D41" s="11">
        <f t="shared" si="7"/>
        <v>1.2740903539558606</v>
      </c>
      <c r="E41" s="29">
        <v>73</v>
      </c>
      <c r="F41" s="33">
        <f t="shared" si="0"/>
        <v>25.035943764096878</v>
      </c>
      <c r="G41" s="52">
        <f t="shared" si="5"/>
        <v>1.2740903539558606</v>
      </c>
      <c r="H41" s="29">
        <v>73</v>
      </c>
      <c r="I41" s="33">
        <f t="shared" si="6"/>
        <v>23.59732564295403</v>
      </c>
      <c r="J41" s="29">
        <v>124</v>
      </c>
      <c r="K41" s="33">
        <f t="shared" si="1"/>
        <v>49.624366054456225</v>
      </c>
      <c r="L41" s="52">
        <f t="shared" si="8"/>
        <v>2.1642082724729685</v>
      </c>
      <c r="M41" s="29">
        <v>124</v>
      </c>
      <c r="N41" s="33">
        <f t="shared" si="9"/>
        <v>47.00451710526286</v>
      </c>
      <c r="O41" s="11">
        <f t="shared" si="4"/>
        <v>2.1642082724729685</v>
      </c>
    </row>
    <row r="42" spans="4:15" ht="12.75">
      <c r="D42" s="11">
        <f t="shared" si="7"/>
        <v>1.2915436464758039</v>
      </c>
      <c r="E42" s="29">
        <v>74</v>
      </c>
      <c r="F42" s="33">
        <f t="shared" si="0"/>
        <v>25.57826109715986</v>
      </c>
      <c r="G42" s="52">
        <f t="shared" si="5"/>
        <v>1.2915436464758039</v>
      </c>
      <c r="H42" s="29">
        <v>74</v>
      </c>
      <c r="I42" s="33">
        <f t="shared" si="6"/>
        <v>24.11048408672807</v>
      </c>
      <c r="J42" s="29">
        <v>125</v>
      </c>
      <c r="K42" s="33">
        <f t="shared" si="1"/>
        <v>49.98746779920081</v>
      </c>
      <c r="L42" s="52">
        <f t="shared" si="8"/>
        <v>2.181661564992912</v>
      </c>
      <c r="M42" s="29">
        <v>125</v>
      </c>
      <c r="N42" s="33">
        <f t="shared" si="9"/>
        <v>47.352872464096</v>
      </c>
      <c r="O42" s="11">
        <f t="shared" si="4"/>
        <v>2.181661564992912</v>
      </c>
    </row>
    <row r="43" spans="4:15" ht="12.75">
      <c r="D43" s="11">
        <f t="shared" si="7"/>
        <v>1.3089969389957472</v>
      </c>
      <c r="E43" s="29">
        <v>75</v>
      </c>
      <c r="F43" s="33">
        <f t="shared" si="0"/>
        <v>26.12092177676545</v>
      </c>
      <c r="G43" s="52">
        <f t="shared" si="5"/>
        <v>1.3089969389957472</v>
      </c>
      <c r="H43" s="29">
        <v>75</v>
      </c>
      <c r="I43" s="33">
        <f t="shared" si="6"/>
        <v>24.624077718281324</v>
      </c>
      <c r="J43" s="29">
        <v>126</v>
      </c>
      <c r="K43" s="33">
        <f t="shared" si="1"/>
        <v>50.344497769877286</v>
      </c>
      <c r="L43" s="52">
        <f t="shared" si="8"/>
        <v>2.199114857512855</v>
      </c>
      <c r="M43" s="29">
        <v>126</v>
      </c>
      <c r="N43" s="33">
        <f t="shared" si="9"/>
        <v>47.695496926877524</v>
      </c>
      <c r="O43" s="11">
        <f t="shared" si="4"/>
        <v>2.199114857512855</v>
      </c>
    </row>
    <row r="44" spans="4:15" ht="12.75">
      <c r="D44" s="11">
        <f t="shared" si="7"/>
        <v>1.3264502315156905</v>
      </c>
      <c r="E44" s="29">
        <v>76</v>
      </c>
      <c r="F44" s="33">
        <f t="shared" si="0"/>
        <v>26.663723310608223</v>
      </c>
      <c r="G44" s="52">
        <f t="shared" si="5"/>
        <v>1.3264502315156905</v>
      </c>
      <c r="H44" s="29">
        <v>76</v>
      </c>
      <c r="I44" s="33">
        <f t="shared" si="6"/>
        <v>25.137916866696795</v>
      </c>
      <c r="J44" s="29">
        <v>127</v>
      </c>
      <c r="K44" s="33">
        <f t="shared" si="1"/>
        <v>50.695411997848296</v>
      </c>
      <c r="L44" s="52">
        <f t="shared" si="8"/>
        <v>2.2165681500327987</v>
      </c>
      <c r="M44" s="29">
        <v>127</v>
      </c>
      <c r="N44" s="33">
        <f t="shared" si="9"/>
        <v>48.03234431626724</v>
      </c>
      <c r="O44" s="11">
        <f t="shared" si="4"/>
        <v>2.2165681500327987</v>
      </c>
    </row>
    <row r="45" spans="4:15" ht="12.75">
      <c r="D45" s="11">
        <f t="shared" si="7"/>
        <v>1.3439035240356338</v>
      </c>
      <c r="E45" s="29">
        <v>77</v>
      </c>
      <c r="F45" s="33">
        <f t="shared" si="0"/>
        <v>27.20646528530775</v>
      </c>
      <c r="G45" s="52">
        <f t="shared" si="5"/>
        <v>1.3439035240356338</v>
      </c>
      <c r="H45" s="29">
        <v>77</v>
      </c>
      <c r="I45" s="33">
        <f t="shared" si="6"/>
        <v>25.651813687446868</v>
      </c>
      <c r="J45" s="29">
        <v>128</v>
      </c>
      <c r="K45" s="33">
        <f t="shared" si="1"/>
        <v>51.040168904306846</v>
      </c>
      <c r="L45" s="52">
        <f t="shared" si="8"/>
        <v>2.234021442552742</v>
      </c>
      <c r="M45" s="29">
        <v>128</v>
      </c>
      <c r="N45" s="33">
        <f t="shared" si="9"/>
        <v>48.36337070734402</v>
      </c>
      <c r="O45" s="11">
        <f t="shared" si="4"/>
        <v>2.234021442552742</v>
      </c>
    </row>
    <row r="46" spans="4:15" ht="12.75">
      <c r="D46" s="11">
        <f t="shared" si="7"/>
        <v>1.361356816555577</v>
      </c>
      <c r="E46" s="29">
        <v>78</v>
      </c>
      <c r="F46" s="33">
        <f t="shared" si="0"/>
        <v>27.748949481238586</v>
      </c>
      <c r="G46" s="52">
        <f t="shared" si="5"/>
        <v>1.361356816555577</v>
      </c>
      <c r="H46" s="29">
        <v>78</v>
      </c>
      <c r="I46" s="33">
        <f t="shared" si="6"/>
        <v>26.165582266633677</v>
      </c>
      <c r="J46" s="29">
        <v>129</v>
      </c>
      <c r="K46" s="33">
        <f t="shared" si="1"/>
        <v>51.37872922752677</v>
      </c>
      <c r="L46" s="52">
        <f t="shared" si="8"/>
        <v>2.251474735072685</v>
      </c>
      <c r="M46" s="29">
        <v>129</v>
      </c>
      <c r="N46" s="33">
        <f t="shared" si="9"/>
        <v>48.688534364697844</v>
      </c>
      <c r="O46" s="11">
        <f t="shared" si="4"/>
        <v>2.251474735072685</v>
      </c>
    </row>
    <row r="47" spans="4:15" ht="12.75">
      <c r="D47" s="11">
        <f t="shared" si="7"/>
        <v>1.3788101090755203</v>
      </c>
      <c r="E47" s="29">
        <v>79</v>
      </c>
      <c r="F47" s="33">
        <f t="shared" si="0"/>
        <v>28.290979983575436</v>
      </c>
      <c r="G47" s="52">
        <f t="shared" si="5"/>
        <v>1.3788101090755203</v>
      </c>
      <c r="H47" s="29">
        <v>79</v>
      </c>
      <c r="I47" s="33">
        <f t="shared" si="6"/>
        <v>26.679038721890834</v>
      </c>
      <c r="J47" s="29">
        <v>130</v>
      </c>
      <c r="K47" s="33">
        <f t="shared" si="1"/>
        <v>51.71105594964172</v>
      </c>
      <c r="L47" s="52">
        <f t="shared" si="8"/>
        <v>2.2689280275926285</v>
      </c>
      <c r="M47" s="29">
        <v>130</v>
      </c>
      <c r="N47" s="33">
        <f t="shared" si="9"/>
        <v>49.00779567896699</v>
      </c>
      <c r="O47" s="11">
        <f t="shared" si="4"/>
        <v>2.2689280275926285</v>
      </c>
    </row>
    <row r="48" spans="4:15" ht="13.5" thickBot="1">
      <c r="D48" s="11">
        <f t="shared" si="7"/>
        <v>1.3962634015954636</v>
      </c>
      <c r="E48" s="34">
        <v>80</v>
      </c>
      <c r="F48" s="38">
        <f t="shared" si="0"/>
        <v>28.83236328939924</v>
      </c>
      <c r="G48" s="52">
        <f t="shared" si="5"/>
        <v>1.3962634015954636</v>
      </c>
      <c r="H48" s="34">
        <v>80</v>
      </c>
      <c r="I48" s="38">
        <f t="shared" si="6"/>
        <v>27.19200129981545</v>
      </c>
      <c r="J48" s="34">
        <v>131</v>
      </c>
      <c r="K48" s="38">
        <f t="shared" si="1"/>
        <v>52.03711422309864</v>
      </c>
      <c r="L48" s="52">
        <f t="shared" si="8"/>
        <v>2.2863813201125716</v>
      </c>
      <c r="M48" s="34">
        <v>131</v>
      </c>
      <c r="N48" s="38">
        <f t="shared" si="9"/>
        <v>49.321117102949394</v>
      </c>
      <c r="O48" s="11">
        <f t="shared" si="4"/>
        <v>2.2863813201125716</v>
      </c>
    </row>
    <row r="49" spans="4:15" ht="12.75">
      <c r="D49" s="11">
        <f t="shared" si="7"/>
        <v>1.413716694115407</v>
      </c>
      <c r="E49" s="48">
        <v>81</v>
      </c>
      <c r="F49" s="49">
        <f t="shared" si="0"/>
        <v>29.372908410717184</v>
      </c>
      <c r="G49" s="31">
        <f t="shared" si="5"/>
        <v>1.413716694115407</v>
      </c>
      <c r="H49" s="55">
        <v>81</v>
      </c>
      <c r="I49" s="56">
        <f t="shared" si="6"/>
        <v>27.704290469805635</v>
      </c>
      <c r="J49" s="58">
        <v>132</v>
      </c>
      <c r="K49" s="49">
        <f t="shared" si="1"/>
        <v>52.35687129692651</v>
      </c>
      <c r="L49" s="31">
        <f t="shared" si="8"/>
        <v>2.303834612632515</v>
      </c>
      <c r="M49" s="55">
        <v>132</v>
      </c>
      <c r="N49" s="56">
        <f t="shared" si="9"/>
        <v>49.628463087413</v>
      </c>
      <c r="O49" s="11">
        <f t="shared" si="4"/>
        <v>2.303834612632515</v>
      </c>
    </row>
    <row r="50" spans="4:15" ht="12.75">
      <c r="D50" s="11">
        <f t="shared" si="7"/>
        <v>1.4311699866353502</v>
      </c>
      <c r="E50" s="29">
        <v>82</v>
      </c>
      <c r="F50" s="30">
        <f aca="true" t="shared" si="10" ref="F50:F68">($E$14/2)*((1+$D$15-COS(D50))-(SQRT($D$15^2-((SIN(D50))^2))))</f>
        <v>29.912426973259358</v>
      </c>
      <c r="G50" s="31">
        <f t="shared" si="5"/>
        <v>1.4311699866353502</v>
      </c>
      <c r="H50" s="32">
        <v>82</v>
      </c>
      <c r="I50" s="33">
        <f t="shared" si="6"/>
        <v>28.21572901418668</v>
      </c>
      <c r="J50" s="44">
        <v>133</v>
      </c>
      <c r="K50" s="30">
        <f t="shared" si="1"/>
        <v>52.670296442956314</v>
      </c>
      <c r="L50" s="31">
        <f t="shared" si="8"/>
        <v>2.321287905152458</v>
      </c>
      <c r="M50" s="32">
        <v>133</v>
      </c>
      <c r="N50" s="33">
        <f t="shared" si="9"/>
        <v>49.92980001672677</v>
      </c>
      <c r="O50" s="11">
        <f t="shared" si="4"/>
        <v>2.321287905152458</v>
      </c>
    </row>
    <row r="51" spans="4:15" ht="12.75">
      <c r="D51" s="11">
        <f t="shared" si="7"/>
        <v>1.4486232791552935</v>
      </c>
      <c r="E51" s="29">
        <v>83</v>
      </c>
      <c r="F51" s="30">
        <f t="shared" si="10"/>
        <v>30.450733310921684</v>
      </c>
      <c r="G51" s="31">
        <f t="shared" si="5"/>
        <v>1.4486232791552935</v>
      </c>
      <c r="H51" s="32">
        <v>83</v>
      </c>
      <c r="I51" s="33">
        <f t="shared" si="6"/>
        <v>28.726142114515362</v>
      </c>
      <c r="J51" s="44">
        <v>134</v>
      </c>
      <c r="K51" s="30">
        <f t="shared" si="1"/>
        <v>52.97736088212394</v>
      </c>
      <c r="L51" s="31">
        <f t="shared" si="8"/>
        <v>2.3387411976724017</v>
      </c>
      <c r="M51" s="32">
        <v>134</v>
      </c>
      <c r="N51" s="33">
        <f t="shared" si="9"/>
        <v>50.22509614443007</v>
      </c>
      <c r="O51" s="11">
        <f t="shared" si="4"/>
        <v>2.3387411976724017</v>
      </c>
    </row>
    <row r="52" spans="4:15" ht="12.75">
      <c r="D52" s="11">
        <f t="shared" si="7"/>
        <v>1.4660765716752369</v>
      </c>
      <c r="E52" s="29">
        <v>84</v>
      </c>
      <c r="F52" s="30">
        <f t="shared" si="10"/>
        <v>30.987644555735923</v>
      </c>
      <c r="G52" s="31">
        <f t="shared" si="5"/>
        <v>1.4660765716752369</v>
      </c>
      <c r="H52" s="32">
        <v>84</v>
      </c>
      <c r="I52" s="33">
        <f t="shared" si="6"/>
        <v>29.23535743396081</v>
      </c>
      <c r="J52" s="44">
        <v>135</v>
      </c>
      <c r="K52" s="30">
        <f t="shared" si="1"/>
        <v>53.278037710981906</v>
      </c>
      <c r="L52" s="31">
        <f t="shared" si="8"/>
        <v>2.356194490192345</v>
      </c>
      <c r="M52" s="32">
        <v>135</v>
      </c>
      <c r="N52" s="33">
        <f t="shared" si="9"/>
        <v>50.51432152885371</v>
      </c>
      <c r="O52" s="11">
        <f t="shared" si="4"/>
        <v>2.356194490192345</v>
      </c>
    </row>
    <row r="53" spans="4:15" ht="12.75">
      <c r="D53" s="11">
        <f t="shared" si="7"/>
        <v>1.4835298641951802</v>
      </c>
      <c r="E53" s="29">
        <v>85</v>
      </c>
      <c r="F53" s="30">
        <f t="shared" si="10"/>
        <v>31.52298072325641</v>
      </c>
      <c r="G53" s="31">
        <f t="shared" si="5"/>
        <v>1.4835298641951802</v>
      </c>
      <c r="H53" s="32">
        <v>85</v>
      </c>
      <c r="I53" s="33">
        <f t="shared" si="6"/>
        <v>29.743205195668377</v>
      </c>
      <c r="J53" s="44">
        <v>136</v>
      </c>
      <c r="K53" s="30">
        <f t="shared" si="1"/>
        <v>53.57230182854103</v>
      </c>
      <c r="L53" s="31">
        <f t="shared" si="8"/>
        <v>2.3736477827122884</v>
      </c>
      <c r="M53" s="32">
        <v>136</v>
      </c>
      <c r="N53" s="33">
        <f t="shared" si="9"/>
        <v>50.797447968902645</v>
      </c>
      <c r="O53" s="11">
        <f t="shared" si="4"/>
        <v>2.3736477827122884</v>
      </c>
    </row>
    <row r="54" spans="4:15" ht="12.75">
      <c r="D54" s="11">
        <f t="shared" si="7"/>
        <v>1.5009831567151235</v>
      </c>
      <c r="E54" s="29">
        <v>86</v>
      </c>
      <c r="F54" s="30">
        <f t="shared" si="10"/>
        <v>32.05656479326328</v>
      </c>
      <c r="G54" s="31">
        <f t="shared" si="5"/>
        <v>1.5009831567151235</v>
      </c>
      <c r="H54" s="32">
        <v>86</v>
      </c>
      <c r="I54" s="33">
        <f t="shared" si="6"/>
        <v>30.249518257020636</v>
      </c>
      <c r="J54" s="44">
        <v>137</v>
      </c>
      <c r="K54" s="30">
        <f t="shared" si="1"/>
        <v>53.8601298635579</v>
      </c>
      <c r="L54" s="31">
        <f t="shared" si="8"/>
        <v>2.3911010752322315</v>
      </c>
      <c r="M54" s="32">
        <v>137</v>
      </c>
      <c r="N54" s="33">
        <f t="shared" si="9"/>
        <v>51.07444894010524</v>
      </c>
      <c r="O54" s="11">
        <f t="shared" si="4"/>
        <v>2.3911010752322315</v>
      </c>
    </row>
    <row r="55" spans="4:15" ht="12.75">
      <c r="D55" s="11">
        <f t="shared" si="7"/>
        <v>1.5184364492350666</v>
      </c>
      <c r="E55" s="29">
        <v>87</v>
      </c>
      <c r="F55" s="30">
        <f t="shared" si="10"/>
        <v>32.58822278569314</v>
      </c>
      <c r="G55" s="31">
        <f t="shared" si="5"/>
        <v>1.5184364492350666</v>
      </c>
      <c r="H55" s="32">
        <v>87</v>
      </c>
      <c r="I55" s="33">
        <f t="shared" si="6"/>
        <v>30.754132179720177</v>
      </c>
      <c r="J55" s="44">
        <v>138</v>
      </c>
      <c r="K55" s="30">
        <f t="shared" si="1"/>
        <v>54.14150010237848</v>
      </c>
      <c r="L55" s="31">
        <f t="shared" si="8"/>
        <v>2.4085543677521746</v>
      </c>
      <c r="M55" s="32">
        <v>138</v>
      </c>
      <c r="N55" s="33">
        <f t="shared" si="9"/>
        <v>51.345299531030335</v>
      </c>
      <c r="O55" s="11">
        <f t="shared" si="4"/>
        <v>2.4085543677521746</v>
      </c>
    </row>
    <row r="56" spans="4:15" ht="12.75">
      <c r="D56" s="11">
        <f t="shared" si="7"/>
        <v>1.53588974175501</v>
      </c>
      <c r="E56" s="29">
        <v>88</v>
      </c>
      <c r="F56" s="30">
        <f t="shared" si="10"/>
        <v>33.1177838317185</v>
      </c>
      <c r="G56" s="31">
        <f t="shared" si="5"/>
        <v>1.53588974175501</v>
      </c>
      <c r="H56" s="32">
        <v>88</v>
      </c>
      <c r="I56" s="33">
        <f t="shared" si="6"/>
        <v>31.256885295626084</v>
      </c>
      <c r="J56" s="44">
        <v>139</v>
      </c>
      <c r="K56" s="30">
        <f t="shared" si="1"/>
        <v>54.41639241744313</v>
      </c>
      <c r="L56" s="31">
        <f t="shared" si="8"/>
        <v>2.426007660272118</v>
      </c>
      <c r="M56" s="32">
        <v>139</v>
      </c>
      <c r="N56" s="33">
        <f t="shared" si="9"/>
        <v>51.609976380168746</v>
      </c>
      <c r="O56" s="11">
        <f t="shared" si="4"/>
        <v>2.426007660272118</v>
      </c>
    </row>
    <row r="57" spans="4:15" ht="13.5" thickBot="1">
      <c r="D57" s="11">
        <f t="shared" si="7"/>
        <v>1.5533430342749532</v>
      </c>
      <c r="E57" s="29">
        <v>89</v>
      </c>
      <c r="F57" s="30">
        <f t="shared" si="10"/>
        <v>33.64508023990866</v>
      </c>
      <c r="G57" s="31">
        <f t="shared" si="5"/>
        <v>1.5533430342749532</v>
      </c>
      <c r="H57" s="32">
        <v>89</v>
      </c>
      <c r="I57" s="33">
        <f t="shared" si="6"/>
        <v>31.757618768287063</v>
      </c>
      <c r="J57" s="45">
        <v>140</v>
      </c>
      <c r="K57" s="35">
        <f t="shared" si="1"/>
        <v>54.68478819655288</v>
      </c>
      <c r="L57" s="36">
        <f t="shared" si="8"/>
        <v>2.443460952792061</v>
      </c>
      <c r="M57" s="37">
        <v>140</v>
      </c>
      <c r="N57" s="38">
        <f t="shared" si="9"/>
        <v>51.86845761337185</v>
      </c>
      <c r="O57" s="11">
        <f t="shared" si="4"/>
        <v>2.443460952792061</v>
      </c>
    </row>
    <row r="58" spans="4:15" ht="12.75">
      <c r="D58" s="11">
        <f t="shared" si="7"/>
        <v>1.5707963267948966</v>
      </c>
      <c r="E58" s="29">
        <v>90</v>
      </c>
      <c r="F58" s="30">
        <f t="shared" si="10"/>
        <v>34.16994755741637</v>
      </c>
      <c r="G58" s="31">
        <f t="shared" si="5"/>
        <v>1.5707963267948966</v>
      </c>
      <c r="H58" s="32">
        <v>90</v>
      </c>
      <c r="I58" s="33">
        <f t="shared" si="6"/>
        <v>32.25617665012238</v>
      </c>
      <c r="J58" s="39"/>
      <c r="K58" s="40"/>
      <c r="L58" s="41"/>
      <c r="M58" s="39"/>
      <c r="N58" s="40"/>
      <c r="O58" s="11"/>
    </row>
    <row r="59" spans="4:15" ht="12.75">
      <c r="D59" s="11">
        <f t="shared" si="7"/>
        <v>1.5882496193148399</v>
      </c>
      <c r="E59" s="29">
        <v>91</v>
      </c>
      <c r="F59" s="30">
        <f t="shared" si="10"/>
        <v>34.69222462614566</v>
      </c>
      <c r="G59" s="31">
        <f t="shared" si="5"/>
        <v>1.5882496193148399</v>
      </c>
      <c r="H59" s="32">
        <v>91</v>
      </c>
      <c r="I59" s="33">
        <f t="shared" si="6"/>
        <v>32.75240593521222</v>
      </c>
      <c r="J59" s="39"/>
      <c r="K59" s="40"/>
      <c r="L59" s="41"/>
      <c r="M59" s="39"/>
      <c r="N59" s="40"/>
      <c r="O59" s="11"/>
    </row>
    <row r="60" spans="4:15" ht="12.75">
      <c r="D60" s="11">
        <f t="shared" si="7"/>
        <v>1.6057029118347832</v>
      </c>
      <c r="E60" s="29">
        <v>92</v>
      </c>
      <c r="F60" s="30">
        <f t="shared" si="10"/>
        <v>35.21175363386854</v>
      </c>
      <c r="G60" s="31">
        <f t="shared" si="5"/>
        <v>1.6057029118347832</v>
      </c>
      <c r="H60" s="32">
        <v>92</v>
      </c>
      <c r="I60" s="33">
        <f t="shared" si="6"/>
        <v>33.246156607668624</v>
      </c>
      <c r="J60" s="39"/>
      <c r="K60" s="40"/>
      <c r="L60" s="41"/>
      <c r="M60" s="39"/>
      <c r="N60" s="40"/>
      <c r="O60" s="11"/>
    </row>
    <row r="61" spans="4:15" ht="12.75">
      <c r="D61" s="11">
        <f t="shared" si="7"/>
        <v>1.6231562043547265</v>
      </c>
      <c r="E61" s="29">
        <v>93</v>
      </c>
      <c r="F61" s="30">
        <f t="shared" si="10"/>
        <v>35.728380160269765</v>
      </c>
      <c r="G61" s="31">
        <f t="shared" si="5"/>
        <v>1.6231562043547265</v>
      </c>
      <c r="H61" s="32">
        <v>93</v>
      </c>
      <c r="I61" s="33">
        <f t="shared" si="6"/>
        <v>33.73728168556797</v>
      </c>
      <c r="J61" s="39"/>
      <c r="K61" s="40"/>
      <c r="L61" s="41"/>
      <c r="M61" s="39"/>
      <c r="N61" s="40"/>
      <c r="O61" s="11"/>
    </row>
    <row r="62" spans="4:15" ht="12.75">
      <c r="D62" s="11">
        <f t="shared" si="7"/>
        <v>1.6406094968746698</v>
      </c>
      <c r="E62" s="29">
        <v>94</v>
      </c>
      <c r="F62" s="30">
        <f t="shared" si="10"/>
        <v>36.24195321791082</v>
      </c>
      <c r="G62" s="31">
        <f t="shared" si="5"/>
        <v>1.6406094968746698</v>
      </c>
      <c r="H62" s="32">
        <v>94</v>
      </c>
      <c r="I62" s="33">
        <f t="shared" si="6"/>
        <v>34.225637260435796</v>
      </c>
      <c r="J62" s="39"/>
      <c r="K62" s="40"/>
      <c r="L62" s="41"/>
      <c r="M62" s="39"/>
      <c r="N62" s="40"/>
      <c r="O62" s="11"/>
    </row>
    <row r="63" spans="4:15" ht="12.75">
      <c r="D63" s="11">
        <f t="shared" si="7"/>
        <v>1.6580627893946132</v>
      </c>
      <c r="E63" s="29">
        <v>95</v>
      </c>
      <c r="F63" s="30">
        <f t="shared" si="10"/>
        <v>36.7523252881159</v>
      </c>
      <c r="G63" s="31">
        <f t="shared" si="5"/>
        <v>1.6580627893946132</v>
      </c>
      <c r="H63" s="32">
        <v>95</v>
      </c>
      <c r="I63" s="33">
        <f t="shared" si="6"/>
        <v>34.71108253228489</v>
      </c>
      <c r="J63" s="39"/>
      <c r="K63" s="40"/>
      <c r="L63" s="41"/>
      <c r="M63" s="39"/>
      <c r="N63" s="40"/>
      <c r="O63" s="11"/>
    </row>
    <row r="64" spans="4:15" ht="12.75">
      <c r="D64" s="11">
        <f t="shared" si="7"/>
        <v>1.6755160819145565</v>
      </c>
      <c r="E64" s="29">
        <v>96</v>
      </c>
      <c r="F64" s="30">
        <f t="shared" si="10"/>
        <v>37.259352351795144</v>
      </c>
      <c r="G64" s="31">
        <f t="shared" si="5"/>
        <v>1.6755160819145565</v>
      </c>
      <c r="H64" s="32">
        <v>96</v>
      </c>
      <c r="I64" s="33">
        <f t="shared" si="6"/>
        <v>35.19347984021707</v>
      </c>
      <c r="J64" s="39"/>
      <c r="K64" s="40"/>
      <c r="L64" s="41"/>
      <c r="M64" s="39"/>
      <c r="N64" s="40"/>
      <c r="O64" s="11"/>
    </row>
    <row r="65" spans="4:15" ht="12.75">
      <c r="D65" s="11">
        <f t="shared" si="7"/>
        <v>1.6929693744344996</v>
      </c>
      <c r="E65" s="29">
        <v>97</v>
      </c>
      <c r="F65" s="30">
        <f t="shared" si="10"/>
        <v>37.762893915230514</v>
      </c>
      <c r="G65" s="31">
        <f t="shared" si="5"/>
        <v>1.6929693744344996</v>
      </c>
      <c r="H65" s="32">
        <v>97</v>
      </c>
      <c r="I65" s="33">
        <f t="shared" si="6"/>
        <v>35.67269468860876</v>
      </c>
      <c r="J65" s="39"/>
      <c r="K65" s="40"/>
      <c r="L65" s="41"/>
      <c r="M65" s="39"/>
      <c r="N65" s="40"/>
      <c r="O65" s="11"/>
    </row>
    <row r="66" spans="4:15" ht="12.75">
      <c r="D66" s="11">
        <f t="shared" si="7"/>
        <v>1.710422666954443</v>
      </c>
      <c r="E66" s="29">
        <v>98</v>
      </c>
      <c r="F66" s="30">
        <f t="shared" si="10"/>
        <v>38.2628130308633</v>
      </c>
      <c r="G66" s="31">
        <f t="shared" si="5"/>
        <v>1.710422666954443</v>
      </c>
      <c r="H66" s="32">
        <v>98</v>
      </c>
      <c r="I66" s="33">
        <f t="shared" si="6"/>
        <v>36.14859576891042</v>
      </c>
      <c r="J66" s="39"/>
      <c r="K66" s="40"/>
      <c r="L66" s="41"/>
      <c r="M66" s="39"/>
      <c r="N66" s="40"/>
      <c r="O66" s="11"/>
    </row>
    <row r="67" spans="4:15" ht="12.75">
      <c r="D67" s="11">
        <f t="shared" si="7"/>
        <v>1.7278759594743862</v>
      </c>
      <c r="E67" s="29">
        <v>99</v>
      </c>
      <c r="F67" s="30">
        <f t="shared" si="10"/>
        <v>38.75897631313106</v>
      </c>
      <c r="G67" s="31">
        <f t="shared" si="5"/>
        <v>1.7278759594743862</v>
      </c>
      <c r="H67" s="32">
        <v>99</v>
      </c>
      <c r="I67" s="33">
        <f t="shared" si="6"/>
        <v>36.62105497709881</v>
      </c>
      <c r="J67" s="39"/>
      <c r="K67" s="40"/>
      <c r="L67" s="41"/>
      <c r="M67" s="39"/>
      <c r="N67" s="40"/>
      <c r="O67" s="11"/>
    </row>
    <row r="68" spans="4:15" ht="13.5" thickBot="1">
      <c r="D68" s="11">
        <f t="shared" si="7"/>
        <v>1.7453292519943295</v>
      </c>
      <c r="E68" s="34">
        <v>100</v>
      </c>
      <c r="F68" s="35">
        <f t="shared" si="10"/>
        <v>39.251253949415045</v>
      </c>
      <c r="G68" s="36">
        <f t="shared" si="5"/>
        <v>1.7453292519943295</v>
      </c>
      <c r="H68" s="37">
        <v>100</v>
      </c>
      <c r="I68" s="38">
        <f t="shared" si="6"/>
        <v>37.08994742683046</v>
      </c>
      <c r="J68" s="39"/>
      <c r="K68" s="40"/>
      <c r="L68" s="41"/>
      <c r="M68" s="39"/>
      <c r="N68" s="40"/>
      <c r="O68" s="11"/>
    </row>
    <row r="69" ht="12.75">
      <c r="O69" s="11"/>
    </row>
    <row r="70" ht="12.75">
      <c r="O70" s="11"/>
    </row>
    <row r="71" ht="12.75">
      <c r="O71" s="11"/>
    </row>
    <row r="72" ht="12.75">
      <c r="O72" s="11"/>
    </row>
    <row r="73" ht="12.75">
      <c r="O73" s="11"/>
    </row>
    <row r="74" ht="12.75">
      <c r="O74" s="11"/>
    </row>
    <row r="75" ht="12.75">
      <c r="O75" s="11"/>
    </row>
    <row r="76" ht="12.75">
      <c r="O76" s="11"/>
    </row>
    <row r="77" ht="12.75">
      <c r="O77" s="11"/>
    </row>
    <row r="78" ht="12.75">
      <c r="O78" s="11"/>
    </row>
    <row r="79" ht="12.75">
      <c r="O79" s="11"/>
    </row>
    <row r="80" ht="12.75">
      <c r="O80" s="11"/>
    </row>
    <row r="81" ht="12.75">
      <c r="O81" s="11"/>
    </row>
    <row r="82" ht="12.75">
      <c r="O82" s="11"/>
    </row>
    <row r="83" ht="12.75">
      <c r="O83" s="11"/>
    </row>
    <row r="84" ht="12.75">
      <c r="O84" s="11"/>
    </row>
    <row r="85" ht="12.75">
      <c r="O85" s="11"/>
    </row>
    <row r="86" ht="12.75">
      <c r="O86" s="11"/>
    </row>
    <row r="87" ht="12.75">
      <c r="O87" s="11"/>
    </row>
    <row r="88" ht="12.75">
      <c r="O88" s="11"/>
    </row>
    <row r="109" spans="6:14" ht="12.75">
      <c r="F109" s="10"/>
      <c r="G109" s="12"/>
      <c r="I109" s="10"/>
      <c r="K109" s="10"/>
      <c r="L109" s="12"/>
      <c r="N109" s="10"/>
    </row>
    <row r="110" spans="6:14" ht="12.75">
      <c r="F110" s="10"/>
      <c r="G110" s="12"/>
      <c r="I110" s="10"/>
      <c r="K110" s="10"/>
      <c r="L110" s="12"/>
      <c r="N110" s="10"/>
    </row>
    <row r="111" spans="6:14" ht="12.75">
      <c r="F111" s="10"/>
      <c r="G111" s="12"/>
      <c r="I111" s="10"/>
      <c r="K111" s="10"/>
      <c r="L111" s="12"/>
      <c r="N111" s="10"/>
    </row>
    <row r="112" spans="6:14" ht="12.75">
      <c r="F112" s="10"/>
      <c r="G112" s="12"/>
      <c r="I112" s="10"/>
      <c r="K112" s="10"/>
      <c r="L112" s="12"/>
      <c r="N112" s="10"/>
    </row>
    <row r="113" spans="6:14" ht="12.75">
      <c r="F113" s="10"/>
      <c r="G113" s="12"/>
      <c r="I113" s="10"/>
      <c r="K113" s="10"/>
      <c r="L113" s="12"/>
      <c r="N113" s="10"/>
    </row>
    <row r="114" spans="6:14" ht="12.75">
      <c r="F114" s="10"/>
      <c r="G114" s="12"/>
      <c r="I114" s="10"/>
      <c r="K114" s="10"/>
      <c r="L114" s="12"/>
      <c r="N114" s="10"/>
    </row>
    <row r="115" spans="6:14" ht="12.75">
      <c r="F115" s="10"/>
      <c r="G115" s="12"/>
      <c r="I115" s="10"/>
      <c r="K115" s="10"/>
      <c r="L115" s="12"/>
      <c r="N115" s="10"/>
    </row>
    <row r="116" spans="6:14" ht="12.75">
      <c r="F116" s="10"/>
      <c r="G116" s="12"/>
      <c r="I116" s="10"/>
      <c r="K116" s="10"/>
      <c r="L116" s="12"/>
      <c r="N116" s="10"/>
    </row>
    <row r="117" spans="6:14" ht="12.75">
      <c r="F117" s="10"/>
      <c r="G117" s="12"/>
      <c r="I117" s="10"/>
      <c r="K117" s="10"/>
      <c r="L117" s="12"/>
      <c r="N117" s="10"/>
    </row>
    <row r="118" spans="6:14" ht="12.75">
      <c r="F118" s="10"/>
      <c r="G118" s="12"/>
      <c r="I118" s="10"/>
      <c r="K118" s="10"/>
      <c r="L118" s="12"/>
      <c r="N118" s="10"/>
    </row>
    <row r="119" spans="6:14" ht="12.75">
      <c r="F119" s="10"/>
      <c r="G119" s="12"/>
      <c r="I119" s="10"/>
      <c r="K119" s="10"/>
      <c r="L119" s="12"/>
      <c r="N119" s="10"/>
    </row>
    <row r="120" spans="6:14" ht="12.75">
      <c r="F120" s="10"/>
      <c r="G120" s="12"/>
      <c r="I120" s="10"/>
      <c r="K120" s="10"/>
      <c r="L120" s="12"/>
      <c r="N120" s="10"/>
    </row>
    <row r="121" spans="6:14" ht="12.75">
      <c r="F121" s="10"/>
      <c r="G121" s="12"/>
      <c r="I121" s="10"/>
      <c r="K121" s="10"/>
      <c r="L121" s="12"/>
      <c r="N121" s="10"/>
    </row>
    <row r="122" spans="6:14" ht="12.75">
      <c r="F122" s="10"/>
      <c r="G122" s="12"/>
      <c r="I122" s="10"/>
      <c r="K122" s="10"/>
      <c r="L122" s="12"/>
      <c r="N122" s="10"/>
    </row>
    <row r="123" spans="6:14" ht="12.75">
      <c r="F123" s="10"/>
      <c r="G123" s="12"/>
      <c r="I123" s="10"/>
      <c r="K123" s="10"/>
      <c r="L123" s="12"/>
      <c r="N123" s="10"/>
    </row>
    <row r="124" spans="6:14" ht="12.75">
      <c r="F124" s="10"/>
      <c r="G124" s="12"/>
      <c r="I124" s="10"/>
      <c r="K124" s="10"/>
      <c r="L124" s="12"/>
      <c r="N124" s="10"/>
    </row>
    <row r="125" spans="6:14" ht="12.75">
      <c r="F125" s="10"/>
      <c r="G125" s="12"/>
      <c r="I125" s="10"/>
      <c r="K125" s="10"/>
      <c r="L125" s="12"/>
      <c r="N125" s="10"/>
    </row>
    <row r="126" spans="6:14" ht="12.75">
      <c r="F126" s="10"/>
      <c r="G126" s="12"/>
      <c r="I126" s="10"/>
      <c r="K126" s="10"/>
      <c r="L126" s="12"/>
      <c r="N126" s="10"/>
    </row>
    <row r="127" spans="6:14" ht="12.75">
      <c r="F127" s="10"/>
      <c r="G127" s="12"/>
      <c r="I127" s="10"/>
      <c r="K127" s="10"/>
      <c r="L127" s="12"/>
      <c r="N127" s="10"/>
    </row>
    <row r="128" spans="6:14" ht="12.75">
      <c r="F128" s="10"/>
      <c r="G128" s="12"/>
      <c r="I128" s="10"/>
      <c r="K128" s="10"/>
      <c r="L128" s="12"/>
      <c r="N128" s="10"/>
    </row>
    <row r="129" spans="6:14" ht="12.75">
      <c r="F129" s="10"/>
      <c r="G129" s="12"/>
      <c r="I129" s="10"/>
      <c r="K129" s="10"/>
      <c r="L129" s="12"/>
      <c r="N129" s="10"/>
    </row>
    <row r="130" spans="6:14" ht="12.75">
      <c r="F130" s="10"/>
      <c r="G130" s="12"/>
      <c r="I130" s="10"/>
      <c r="K130" s="10"/>
      <c r="L130" s="12"/>
      <c r="N130" s="10"/>
    </row>
    <row r="131" spans="6:14" ht="12.75">
      <c r="F131" s="10"/>
      <c r="G131" s="12"/>
      <c r="I131" s="10"/>
      <c r="K131" s="10"/>
      <c r="L131" s="12"/>
      <c r="N131" s="10"/>
    </row>
    <row r="132" spans="6:14" ht="12.75">
      <c r="F132" s="10"/>
      <c r="G132" s="12"/>
      <c r="I132" s="10"/>
      <c r="K132" s="10"/>
      <c r="L132" s="12"/>
      <c r="N132" s="10"/>
    </row>
    <row r="133" spans="6:14" ht="12.75">
      <c r="F133" s="10"/>
      <c r="G133" s="12"/>
      <c r="I133" s="10"/>
      <c r="K133" s="10"/>
      <c r="L133" s="12"/>
      <c r="N133" s="10"/>
    </row>
    <row r="134" spans="6:14" ht="12.75">
      <c r="F134" s="10"/>
      <c r="G134" s="12"/>
      <c r="I134" s="10"/>
      <c r="K134" s="10"/>
      <c r="L134" s="12"/>
      <c r="N134" s="10"/>
    </row>
    <row r="135" spans="6:14" ht="12.75">
      <c r="F135" s="10"/>
      <c r="G135" s="12"/>
      <c r="I135" s="10"/>
      <c r="K135" s="10"/>
      <c r="L135" s="12"/>
      <c r="N135" s="10"/>
    </row>
    <row r="136" spans="6:14" ht="12.75">
      <c r="F136" s="10"/>
      <c r="G136" s="12"/>
      <c r="I136" s="10"/>
      <c r="K136" s="10"/>
      <c r="L136" s="12"/>
      <c r="N136" s="10"/>
    </row>
    <row r="137" spans="6:14" ht="12.75">
      <c r="F137" s="10"/>
      <c r="G137" s="12"/>
      <c r="I137" s="10"/>
      <c r="K137" s="10"/>
      <c r="L137" s="12"/>
      <c r="N137" s="10"/>
    </row>
    <row r="138" spans="6:14" ht="12.75">
      <c r="F138" s="10"/>
      <c r="G138" s="12"/>
      <c r="I138" s="10"/>
      <c r="K138" s="10"/>
      <c r="L138" s="12"/>
      <c r="N138" s="10"/>
    </row>
    <row r="139" spans="6:14" ht="12.75">
      <c r="F139" s="10"/>
      <c r="G139" s="12"/>
      <c r="I139" s="10"/>
      <c r="K139" s="10"/>
      <c r="L139" s="12"/>
      <c r="N139" s="10"/>
    </row>
    <row r="140" spans="6:14" ht="12.75">
      <c r="F140" s="10"/>
      <c r="G140" s="12"/>
      <c r="I140" s="10"/>
      <c r="K140" s="10"/>
      <c r="L140" s="12"/>
      <c r="N140" s="10"/>
    </row>
    <row r="141" spans="6:14" ht="12.75">
      <c r="F141" s="10"/>
      <c r="G141" s="12"/>
      <c r="I141" s="10"/>
      <c r="K141" s="10"/>
      <c r="L141" s="12"/>
      <c r="N141" s="10"/>
    </row>
    <row r="142" spans="6:14" ht="12.75">
      <c r="F142" s="10"/>
      <c r="G142" s="12"/>
      <c r="I142" s="10"/>
      <c r="K142" s="10"/>
      <c r="L142" s="12"/>
      <c r="N142" s="10"/>
    </row>
    <row r="143" spans="7:12" ht="12.75">
      <c r="G143" s="12"/>
      <c r="L143" s="12"/>
    </row>
    <row r="144" spans="7:12" ht="12.75">
      <c r="G144" s="12"/>
      <c r="L144" s="12"/>
    </row>
    <row r="145" spans="7:12" ht="12.75">
      <c r="G145" s="12"/>
      <c r="L145" s="12"/>
    </row>
    <row r="146" spans="7:12" ht="12.75">
      <c r="G146" s="12"/>
      <c r="L146" s="12"/>
    </row>
    <row r="147" spans="7:12" ht="12.75">
      <c r="G147" s="12"/>
      <c r="L147" s="12"/>
    </row>
    <row r="148" spans="7:12" ht="12.75">
      <c r="G148" s="12"/>
      <c r="L148" s="12"/>
    </row>
    <row r="149" spans="7:12" ht="12.75">
      <c r="G149" s="12"/>
      <c r="L149" s="12"/>
    </row>
    <row r="150" spans="7:12" ht="12.75">
      <c r="G150" s="12"/>
      <c r="L150" s="12"/>
    </row>
    <row r="151" spans="7:12" ht="12.75">
      <c r="G151" s="12"/>
      <c r="L151" s="12"/>
    </row>
    <row r="152" spans="7:12" ht="12.75">
      <c r="G152" s="12"/>
      <c r="L152" s="12"/>
    </row>
    <row r="153" spans="7:12" ht="12.75">
      <c r="G153" s="12"/>
      <c r="L153" s="12"/>
    </row>
    <row r="154" spans="7:12" ht="12.75">
      <c r="G154" s="12"/>
      <c r="L154" s="12"/>
    </row>
    <row r="155" spans="7:12" ht="12.75">
      <c r="G155" s="12"/>
      <c r="L155" s="12"/>
    </row>
    <row r="156" spans="7:12" ht="12.75">
      <c r="G156" s="12"/>
      <c r="L156" s="12"/>
    </row>
    <row r="157" spans="7:12" ht="12.75">
      <c r="G157" s="12"/>
      <c r="L157" s="12"/>
    </row>
    <row r="158" spans="7:12" ht="12.75">
      <c r="G158" s="12"/>
      <c r="L158" s="12"/>
    </row>
    <row r="159" spans="7:12" ht="12.75">
      <c r="G159" s="12"/>
      <c r="L159" s="12"/>
    </row>
    <row r="160" spans="7:12" ht="12.75">
      <c r="G160" s="12"/>
      <c r="L160" s="12"/>
    </row>
    <row r="161" spans="7:12" ht="12.75">
      <c r="G161" s="12"/>
      <c r="L161" s="12"/>
    </row>
    <row r="162" spans="7:12" ht="12.75">
      <c r="G162" s="12"/>
      <c r="L162" s="12"/>
    </row>
    <row r="163" spans="7:12" ht="12.75">
      <c r="G163" s="12"/>
      <c r="L163" s="12"/>
    </row>
    <row r="164" spans="7:12" ht="12.75">
      <c r="G164" s="12"/>
      <c r="L164" s="12"/>
    </row>
    <row r="165" spans="7:12" ht="12.75">
      <c r="G165" s="12"/>
      <c r="L165" s="12"/>
    </row>
    <row r="166" spans="7:12" ht="12.75">
      <c r="G166" s="12"/>
      <c r="L166" s="12"/>
    </row>
    <row r="167" spans="7:12" ht="12.75">
      <c r="G167" s="12"/>
      <c r="L167" s="12"/>
    </row>
    <row r="168" spans="7:12" ht="12.75">
      <c r="G168" s="12"/>
      <c r="L168" s="12"/>
    </row>
    <row r="169" spans="7:12" ht="12.75">
      <c r="G169" s="12"/>
      <c r="L169" s="12"/>
    </row>
    <row r="170" spans="7:12" ht="12.75">
      <c r="G170" s="12"/>
      <c r="L170" s="12"/>
    </row>
    <row r="171" spans="7:12" ht="12.75">
      <c r="G171" s="12"/>
      <c r="L171" s="12"/>
    </row>
    <row r="172" spans="7:12" ht="12.75">
      <c r="G172" s="12"/>
      <c r="L172" s="12"/>
    </row>
    <row r="173" spans="7:12" ht="12.75">
      <c r="G173" s="12"/>
      <c r="L173" s="12"/>
    </row>
    <row r="174" spans="7:12" ht="12.75">
      <c r="G174" s="12"/>
      <c r="L174" s="12"/>
    </row>
    <row r="175" spans="7:12" ht="12.75">
      <c r="G175" s="12"/>
      <c r="L175" s="12"/>
    </row>
    <row r="176" spans="7:12" ht="12.75">
      <c r="G176" s="12"/>
      <c r="L176" s="12"/>
    </row>
    <row r="177" spans="7:12" ht="12.75">
      <c r="G177" s="12"/>
      <c r="L177" s="12"/>
    </row>
    <row r="178" spans="7:12" ht="12.75">
      <c r="G178" s="12"/>
      <c r="L178" s="12"/>
    </row>
    <row r="179" spans="7:12" ht="12.75">
      <c r="G179" s="12"/>
      <c r="L179" s="12"/>
    </row>
    <row r="180" spans="7:12" ht="12.75">
      <c r="G180" s="12"/>
      <c r="L180" s="12"/>
    </row>
    <row r="181" spans="7:12" ht="12.75">
      <c r="G181" s="12"/>
      <c r="L181" s="12"/>
    </row>
    <row r="182" spans="7:12" ht="12.75">
      <c r="G182" s="12"/>
      <c r="L182" s="12"/>
    </row>
    <row r="183" spans="7:12" ht="12.75">
      <c r="G183" s="12"/>
      <c r="L183" s="12"/>
    </row>
    <row r="184" spans="7:12" ht="12.75">
      <c r="G184" s="12"/>
      <c r="L184" s="12"/>
    </row>
    <row r="185" spans="7:12" ht="12.75">
      <c r="G185" s="12"/>
      <c r="L185" s="12"/>
    </row>
    <row r="186" spans="7:12" ht="12.75">
      <c r="G186" s="12"/>
      <c r="L186" s="12"/>
    </row>
    <row r="187" spans="7:12" ht="12.75">
      <c r="G187" s="12"/>
      <c r="L187" s="12"/>
    </row>
    <row r="188" spans="7:12" ht="12.75">
      <c r="G188" s="12"/>
      <c r="L188" s="12"/>
    </row>
    <row r="189" spans="7:12" ht="12.75">
      <c r="G189" s="12"/>
      <c r="L189" s="12"/>
    </row>
    <row r="190" spans="7:12" ht="12.75">
      <c r="G190" s="12"/>
      <c r="L190" s="12"/>
    </row>
    <row r="191" spans="7:12" ht="12.75">
      <c r="G191" s="12"/>
      <c r="L191" s="12"/>
    </row>
    <row r="192" spans="7:12" ht="12.75">
      <c r="G192" s="12"/>
      <c r="L192" s="12"/>
    </row>
    <row r="193" spans="7:12" ht="12.75">
      <c r="G193" s="12"/>
      <c r="L193" s="12"/>
    </row>
    <row r="194" spans="7:12" ht="12.75">
      <c r="G194" s="12"/>
      <c r="L194" s="12"/>
    </row>
    <row r="195" spans="7:12" ht="12.75">
      <c r="G195" s="12"/>
      <c r="L195" s="12"/>
    </row>
    <row r="196" spans="7:12" ht="12.75">
      <c r="G196" s="12"/>
      <c r="L196" s="12"/>
    </row>
    <row r="197" spans="7:12" ht="12.75">
      <c r="G197" s="12"/>
      <c r="L197" s="12"/>
    </row>
    <row r="198" spans="7:12" ht="12.75">
      <c r="G198" s="12"/>
      <c r="L198" s="12"/>
    </row>
    <row r="199" spans="7:12" ht="12.75">
      <c r="G199" s="12"/>
      <c r="L199" s="12"/>
    </row>
    <row r="200" spans="7:12" ht="12.75">
      <c r="G200" s="12"/>
      <c r="L200" s="12"/>
    </row>
    <row r="201" spans="7:12" ht="12.75">
      <c r="G201" s="12"/>
      <c r="L201" s="12"/>
    </row>
    <row r="202" spans="7:12" ht="12.75">
      <c r="G202" s="12"/>
      <c r="L202" s="12"/>
    </row>
    <row r="203" spans="7:12" ht="12.75">
      <c r="G203" s="12"/>
      <c r="L203" s="12"/>
    </row>
    <row r="204" spans="7:12" ht="12.75">
      <c r="G204" s="12"/>
      <c r="L204" s="12"/>
    </row>
    <row r="205" spans="7:12" ht="12.75">
      <c r="G205" s="12"/>
      <c r="L205" s="12"/>
    </row>
    <row r="206" spans="7:12" ht="12.75">
      <c r="G206" s="12"/>
      <c r="L206" s="12"/>
    </row>
    <row r="207" spans="7:12" ht="12.75">
      <c r="G207" s="12"/>
      <c r="L207" s="12"/>
    </row>
    <row r="208" spans="7:12" ht="12.75">
      <c r="G208" s="12"/>
      <c r="L208" s="12"/>
    </row>
    <row r="209" spans="7:12" ht="12.75">
      <c r="G209" s="12"/>
      <c r="L209" s="12"/>
    </row>
    <row r="210" spans="7:12" ht="12.75">
      <c r="G210" s="12"/>
      <c r="L210" s="12"/>
    </row>
    <row r="211" spans="7:12" ht="12.75">
      <c r="G211" s="12"/>
      <c r="L211" s="12"/>
    </row>
    <row r="212" spans="7:12" ht="12.75">
      <c r="G212" s="12"/>
      <c r="L212" s="12"/>
    </row>
    <row r="213" spans="7:12" ht="12.75">
      <c r="G213" s="12"/>
      <c r="L213" s="12"/>
    </row>
    <row r="214" spans="7:12" ht="12.75">
      <c r="G214" s="12"/>
      <c r="L214" s="12"/>
    </row>
    <row r="215" spans="7:12" ht="12.75">
      <c r="G215" s="12"/>
      <c r="L215" s="12"/>
    </row>
    <row r="216" spans="7:12" ht="12.75">
      <c r="G216" s="12"/>
      <c r="L216" s="12"/>
    </row>
    <row r="217" spans="7:12" ht="12.75">
      <c r="G217" s="12"/>
      <c r="L217" s="12"/>
    </row>
    <row r="218" spans="7:12" ht="12.75">
      <c r="G218" s="12"/>
      <c r="L218" s="12"/>
    </row>
    <row r="219" spans="7:12" ht="12.75">
      <c r="G219" s="12"/>
      <c r="L219" s="12"/>
    </row>
    <row r="220" spans="7:12" ht="12.75">
      <c r="G220" s="12"/>
      <c r="L220" s="12"/>
    </row>
    <row r="221" spans="7:12" ht="12.75">
      <c r="G221" s="12"/>
      <c r="L221" s="12"/>
    </row>
    <row r="222" spans="7:12" ht="12.75">
      <c r="G222" s="12"/>
      <c r="L222" s="12"/>
    </row>
    <row r="223" spans="7:12" ht="12.75">
      <c r="G223" s="12"/>
      <c r="L223" s="12"/>
    </row>
    <row r="224" spans="7:12" ht="12.75">
      <c r="G224" s="12"/>
      <c r="L224" s="12"/>
    </row>
    <row r="225" spans="7:12" ht="12.75">
      <c r="G225" s="12"/>
      <c r="L225" s="12"/>
    </row>
    <row r="226" spans="7:12" ht="12.75">
      <c r="G226" s="12"/>
      <c r="L226" s="12"/>
    </row>
    <row r="227" spans="7:12" ht="12.75">
      <c r="G227" s="12"/>
      <c r="L227" s="12"/>
    </row>
    <row r="228" spans="7:12" ht="12.75">
      <c r="G228" s="12"/>
      <c r="L228" s="12"/>
    </row>
    <row r="229" spans="7:12" ht="12.75">
      <c r="G229" s="12"/>
      <c r="L229" s="12"/>
    </row>
    <row r="230" spans="7:12" ht="12.75">
      <c r="G230" s="12"/>
      <c r="L230" s="12"/>
    </row>
    <row r="231" spans="7:12" ht="12.75">
      <c r="G231" s="12"/>
      <c r="L231" s="12"/>
    </row>
    <row r="232" spans="7:12" ht="12.75">
      <c r="G232" s="12"/>
      <c r="L232" s="12"/>
    </row>
    <row r="233" spans="7:12" ht="12.75">
      <c r="G233" s="12"/>
      <c r="L233" s="12"/>
    </row>
    <row r="234" spans="7:12" ht="12.75">
      <c r="G234" s="12"/>
      <c r="L234" s="12"/>
    </row>
    <row r="235" spans="7:12" ht="12.75">
      <c r="G235" s="12"/>
      <c r="L235" s="12"/>
    </row>
    <row r="236" spans="7:12" ht="12.75">
      <c r="G236" s="12"/>
      <c r="L236" s="12"/>
    </row>
    <row r="237" spans="7:12" ht="12.75">
      <c r="G237" s="12"/>
      <c r="L237" s="12"/>
    </row>
    <row r="238" spans="7:12" ht="12.75">
      <c r="G238" s="12"/>
      <c r="L238" s="12"/>
    </row>
    <row r="239" spans="7:12" ht="12.75">
      <c r="G239" s="12"/>
      <c r="L239" s="12"/>
    </row>
    <row r="240" spans="7:12" ht="12.75">
      <c r="G240" s="12"/>
      <c r="L240" s="12"/>
    </row>
    <row r="241" spans="7:12" ht="12.75">
      <c r="G241" s="12"/>
      <c r="L241" s="12"/>
    </row>
    <row r="242" spans="7:12" ht="12.75">
      <c r="G242" s="12"/>
      <c r="L242" s="12"/>
    </row>
    <row r="243" spans="7:12" ht="12.75">
      <c r="G243" s="12"/>
      <c r="L243" s="12"/>
    </row>
    <row r="244" spans="7:12" ht="12.75">
      <c r="G244" s="12"/>
      <c r="L244" s="12"/>
    </row>
    <row r="245" spans="7:12" ht="12.75">
      <c r="G245" s="12"/>
      <c r="L245" s="12"/>
    </row>
    <row r="246" spans="7:12" ht="12.75">
      <c r="G246" s="12"/>
      <c r="L246" s="12"/>
    </row>
    <row r="247" spans="7:12" ht="12.75">
      <c r="G247" s="12"/>
      <c r="L247" s="12"/>
    </row>
    <row r="248" spans="7:12" ht="12.75">
      <c r="G248" s="12"/>
      <c r="L248" s="12"/>
    </row>
    <row r="249" spans="7:12" ht="12.75">
      <c r="G249" s="12"/>
      <c r="L249" s="12"/>
    </row>
    <row r="250" spans="7:12" ht="12.75">
      <c r="G250" s="12"/>
      <c r="L250" s="12"/>
    </row>
    <row r="251" spans="7:12" ht="12.75">
      <c r="G251" s="12"/>
      <c r="L251" s="12"/>
    </row>
    <row r="252" spans="7:12" ht="12.75">
      <c r="G252" s="12"/>
      <c r="L252" s="12"/>
    </row>
    <row r="253" spans="7:12" ht="12.75">
      <c r="G253" s="12"/>
      <c r="L253" s="12"/>
    </row>
    <row r="254" spans="7:12" ht="12.75">
      <c r="G254" s="12"/>
      <c r="L254" s="12"/>
    </row>
    <row r="255" spans="7:12" ht="12.75">
      <c r="G255" s="12"/>
      <c r="L255" s="12"/>
    </row>
    <row r="256" spans="7:12" ht="12.75">
      <c r="G256" s="12"/>
      <c r="L256" s="12"/>
    </row>
    <row r="257" spans="7:12" ht="12.75">
      <c r="G257" s="12"/>
      <c r="L257" s="12"/>
    </row>
    <row r="258" spans="7:12" ht="12.75">
      <c r="G258" s="12"/>
      <c r="L258" s="12"/>
    </row>
    <row r="259" spans="7:12" ht="12.75">
      <c r="G259" s="12"/>
      <c r="L259" s="12"/>
    </row>
    <row r="260" spans="7:12" ht="12.75">
      <c r="G260" s="12"/>
      <c r="L260" s="12"/>
    </row>
    <row r="261" spans="7:12" ht="12.75">
      <c r="G261" s="12"/>
      <c r="L261" s="12"/>
    </row>
    <row r="262" spans="7:12" ht="12.75">
      <c r="G262" s="12"/>
      <c r="L262" s="12"/>
    </row>
    <row r="263" spans="7:12" ht="12.75">
      <c r="G263" s="12"/>
      <c r="L263" s="12"/>
    </row>
    <row r="264" spans="7:12" ht="12.75">
      <c r="G264" s="12"/>
      <c r="L264" s="12"/>
    </row>
    <row r="265" spans="7:12" ht="12.75">
      <c r="G265" s="12"/>
      <c r="L265" s="12"/>
    </row>
    <row r="266" spans="7:12" ht="12.75">
      <c r="G266" s="12"/>
      <c r="L266" s="12"/>
    </row>
    <row r="267" spans="7:12" ht="12.75">
      <c r="G267" s="12"/>
      <c r="L267" s="12"/>
    </row>
    <row r="268" spans="7:12" ht="12.75">
      <c r="G268" s="12"/>
      <c r="L268" s="12"/>
    </row>
    <row r="269" spans="7:12" ht="12.75">
      <c r="G269" s="12"/>
      <c r="L269" s="12"/>
    </row>
    <row r="270" spans="7:12" ht="12.75">
      <c r="G270" s="12"/>
      <c r="L270" s="12"/>
    </row>
    <row r="271" spans="7:12" ht="12.75">
      <c r="G271" s="12"/>
      <c r="L271" s="12"/>
    </row>
    <row r="272" spans="7:12" ht="12.75">
      <c r="G272" s="12"/>
      <c r="L272" s="12"/>
    </row>
    <row r="273" spans="7:12" ht="12.75">
      <c r="G273" s="12"/>
      <c r="L273" s="12"/>
    </row>
    <row r="274" spans="7:12" ht="12.75">
      <c r="G274" s="12"/>
      <c r="L274" s="12"/>
    </row>
    <row r="275" spans="7:12" ht="12.75">
      <c r="G275" s="12"/>
      <c r="L275" s="12"/>
    </row>
    <row r="276" spans="7:12" ht="12.75">
      <c r="G276" s="12"/>
      <c r="L276" s="12"/>
    </row>
    <row r="277" spans="7:12" ht="12.75">
      <c r="G277" s="12"/>
      <c r="L277" s="12"/>
    </row>
    <row r="278" spans="7:12" ht="12.75">
      <c r="G278" s="12"/>
      <c r="L278" s="12"/>
    </row>
    <row r="279" spans="7:12" ht="12.75">
      <c r="G279" s="12"/>
      <c r="L279" s="12"/>
    </row>
    <row r="280" spans="7:12" ht="12.75">
      <c r="G280" s="12"/>
      <c r="L280" s="12"/>
    </row>
    <row r="281" spans="7:12" ht="12.75">
      <c r="G281" s="12"/>
      <c r="L281" s="12"/>
    </row>
    <row r="282" spans="7:12" ht="12.75">
      <c r="G282" s="12"/>
      <c r="L282" s="12"/>
    </row>
    <row r="283" spans="7:12" ht="12.75">
      <c r="G283" s="12"/>
      <c r="L283" s="12"/>
    </row>
    <row r="284" spans="7:12" ht="12.75">
      <c r="G284" s="12"/>
      <c r="L284" s="12"/>
    </row>
    <row r="285" spans="7:12" ht="12.75">
      <c r="G285" s="12"/>
      <c r="L285" s="12"/>
    </row>
    <row r="286" spans="7:12" ht="12.75">
      <c r="G286" s="12"/>
      <c r="L286" s="12"/>
    </row>
    <row r="287" spans="7:12" ht="12.75">
      <c r="G287" s="12"/>
      <c r="L287" s="12"/>
    </row>
    <row r="288" spans="7:12" ht="12.75">
      <c r="G288" s="12"/>
      <c r="L288" s="12"/>
    </row>
    <row r="289" spans="7:12" ht="12.75">
      <c r="G289" s="12"/>
      <c r="L289" s="12"/>
    </row>
    <row r="290" spans="7:12" ht="12.75">
      <c r="G290" s="12"/>
      <c r="L290" s="12"/>
    </row>
    <row r="291" spans="7:12" ht="12.75">
      <c r="G291" s="12"/>
      <c r="L291" s="12"/>
    </row>
    <row r="292" spans="7:12" ht="12.75">
      <c r="G292" s="12"/>
      <c r="L292" s="12"/>
    </row>
    <row r="293" spans="7:12" ht="12.75">
      <c r="G293" s="12"/>
      <c r="L293" s="12"/>
    </row>
    <row r="294" spans="7:12" ht="12.75">
      <c r="G294" s="12"/>
      <c r="L294" s="12"/>
    </row>
    <row r="295" spans="7:12" ht="12.75">
      <c r="G295" s="12"/>
      <c r="L295" s="12"/>
    </row>
    <row r="296" spans="7:12" ht="12.75">
      <c r="G296" s="12"/>
      <c r="L296" s="12"/>
    </row>
    <row r="297" spans="7:12" ht="12.75">
      <c r="G297" s="12"/>
      <c r="L297" s="12"/>
    </row>
    <row r="298" spans="7:12" ht="12.75">
      <c r="G298" s="12"/>
      <c r="L298" s="12"/>
    </row>
    <row r="299" spans="7:12" ht="12.75">
      <c r="G299" s="12"/>
      <c r="L299" s="12"/>
    </row>
    <row r="300" spans="7:12" ht="12.75">
      <c r="G300" s="12"/>
      <c r="L300" s="12"/>
    </row>
    <row r="301" spans="7:12" ht="12.75">
      <c r="G301" s="12"/>
      <c r="L301" s="12"/>
    </row>
    <row r="302" spans="7:12" ht="12.75">
      <c r="G302" s="12"/>
      <c r="L302" s="12"/>
    </row>
    <row r="303" spans="7:12" ht="12.75">
      <c r="G303" s="12"/>
      <c r="L303" s="12"/>
    </row>
    <row r="304" spans="7:12" ht="12.75">
      <c r="G304" s="12"/>
      <c r="L304" s="12"/>
    </row>
    <row r="305" spans="7:12" ht="12.75">
      <c r="G305" s="12"/>
      <c r="L305" s="12"/>
    </row>
    <row r="306" spans="7:12" ht="12.75">
      <c r="G306" s="12"/>
      <c r="L306" s="12"/>
    </row>
    <row r="307" spans="7:12" ht="12.75">
      <c r="G307" s="12"/>
      <c r="L307" s="12"/>
    </row>
    <row r="308" spans="7:12" ht="12.75">
      <c r="G308" s="12"/>
      <c r="L308" s="12"/>
    </row>
    <row r="309" spans="7:12" ht="12.75">
      <c r="G309" s="12"/>
      <c r="L309" s="12"/>
    </row>
    <row r="310" spans="7:12" ht="12.75">
      <c r="G310" s="12"/>
      <c r="L310" s="12"/>
    </row>
    <row r="311" spans="7:12" ht="12.75">
      <c r="G311" s="12"/>
      <c r="L311" s="12"/>
    </row>
    <row r="312" spans="7:12" ht="12.75">
      <c r="G312" s="12"/>
      <c r="L312" s="12"/>
    </row>
    <row r="313" spans="7:12" ht="12.75">
      <c r="G313" s="12"/>
      <c r="L313" s="12"/>
    </row>
    <row r="314" spans="7:12" ht="12.75">
      <c r="G314" s="12"/>
      <c r="L314" s="12"/>
    </row>
    <row r="315" spans="7:12" ht="12.75">
      <c r="G315" s="12"/>
      <c r="L315" s="12"/>
    </row>
    <row r="316" spans="7:12" ht="12.75">
      <c r="G316" s="12"/>
      <c r="L316" s="12"/>
    </row>
    <row r="317" spans="7:12" ht="12.75">
      <c r="G317" s="12"/>
      <c r="L317" s="12"/>
    </row>
  </sheetData>
  <sheetProtection/>
  <printOptions/>
  <pageMargins left="0.7875" right="0.7875" top="0.7875" bottom="0.7875" header="0.49236111111111114" footer="0.49236111111111114"/>
  <pageSetup fitToHeight="1" fitToWidth="1" horizontalDpi="300" verticalDpi="300" orientation="portrait" paperSize="9" scale="89" r:id="rId3"/>
  <headerFooter alignWithMargins="0">
    <oddFooter>&amp;Rwww.freakmoped.at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7"/>
  <sheetViews>
    <sheetView zoomScalePageLayoutView="0" workbookViewId="0" topLeftCell="A10">
      <selection activeCell="E10" sqref="E10"/>
    </sheetView>
  </sheetViews>
  <sheetFormatPr defaultColWidth="11.00390625" defaultRowHeight="12.75"/>
  <cols>
    <col min="1" max="3" width="11.00390625" style="0" customWidth="1"/>
    <col min="4" max="4" width="9.8515625" style="11" customWidth="1"/>
    <col min="5" max="5" width="5.7109375" style="0" customWidth="1"/>
    <col min="6" max="6" width="10.140625" style="0" customWidth="1"/>
    <col min="7" max="7" width="2.140625" style="11" customWidth="1"/>
    <col min="8" max="8" width="5.7109375" style="0" customWidth="1"/>
    <col min="9" max="9" width="10.140625" style="0" customWidth="1"/>
    <col min="10" max="10" width="5.7109375" style="0" customWidth="1"/>
    <col min="11" max="11" width="10.140625" style="0" customWidth="1"/>
    <col min="12" max="12" width="2.140625" style="11" customWidth="1"/>
    <col min="13" max="13" width="5.7109375" style="0" customWidth="1"/>
    <col min="14" max="14" width="10.140625" style="0" customWidth="1"/>
  </cols>
  <sheetData>
    <row r="1" ht="27">
      <c r="A1" s="1" t="s">
        <v>0</v>
      </c>
    </row>
    <row r="3" spans="1:6" ht="12.75">
      <c r="A3" s="2" t="s">
        <v>1</v>
      </c>
      <c r="E3">
        <v>105</v>
      </c>
      <c r="F3" t="s">
        <v>6</v>
      </c>
    </row>
    <row r="4" spans="1:6" ht="12.75">
      <c r="A4" s="3" t="s">
        <v>2</v>
      </c>
      <c r="E4">
        <v>110</v>
      </c>
      <c r="F4" t="s">
        <v>7</v>
      </c>
    </row>
    <row r="5" ht="12.75"/>
    <row r="6" spans="1:3" ht="13.5" thickBot="1">
      <c r="A6" s="4">
        <v>105</v>
      </c>
      <c r="B6" s="5">
        <v>60</v>
      </c>
      <c r="C6" s="6">
        <f>A6/(B6/2)</f>
        <v>3.5</v>
      </c>
    </row>
    <row r="7" spans="1:2" ht="19.5" thickBot="1">
      <c r="A7" s="7">
        <v>131</v>
      </c>
      <c r="B7" s="8">
        <f>(B6/2)*((1+C6-COS(A8))-(SQRT(C6^2-((SIN(A8))^2))))</f>
        <v>52.15191129423363</v>
      </c>
    </row>
    <row r="8" ht="12.75">
      <c r="A8" s="9">
        <f>RADIANS(A7)</f>
        <v>2.2863813201125716</v>
      </c>
    </row>
    <row r="9" ht="12.75"/>
    <row r="10" ht="27">
      <c r="E10" s="1" t="s">
        <v>11</v>
      </c>
    </row>
    <row r="11" ht="27">
      <c r="E11" s="1" t="s">
        <v>9</v>
      </c>
    </row>
    <row r="13" ht="13.5" thickBot="1">
      <c r="G13" s="11">
        <v>125</v>
      </c>
    </row>
    <row r="14" spans="5:14" ht="26.25">
      <c r="E14" s="16">
        <v>60</v>
      </c>
      <c r="F14" s="17" t="s">
        <v>5</v>
      </c>
      <c r="G14" s="18"/>
      <c r="H14" s="17">
        <v>57</v>
      </c>
      <c r="I14" s="19" t="s">
        <v>5</v>
      </c>
      <c r="J14" s="16">
        <v>60</v>
      </c>
      <c r="K14" s="17" t="s">
        <v>5</v>
      </c>
      <c r="L14" s="18"/>
      <c r="M14" s="17">
        <v>57</v>
      </c>
      <c r="N14" s="19" t="s">
        <v>5</v>
      </c>
    </row>
    <row r="15" spans="4:14" ht="12.75">
      <c r="D15" s="12">
        <f>E15/(E14/2)</f>
        <v>3.5</v>
      </c>
      <c r="E15" s="20">
        <v>105</v>
      </c>
      <c r="F15" s="13" t="s">
        <v>5</v>
      </c>
      <c r="G15" s="14">
        <f>H15/(H14/2)</f>
        <v>3.6842105263157894</v>
      </c>
      <c r="H15" s="13">
        <v>105</v>
      </c>
      <c r="I15" s="21" t="s">
        <v>5</v>
      </c>
      <c r="J15" s="20">
        <v>105</v>
      </c>
      <c r="K15" s="13" t="s">
        <v>5</v>
      </c>
      <c r="L15" s="14">
        <f>M15/(M14/2)</f>
        <v>3.6842105263157894</v>
      </c>
      <c r="M15" s="13">
        <v>105</v>
      </c>
      <c r="N15" s="21" t="s">
        <v>5</v>
      </c>
    </row>
    <row r="16" spans="5:14" ht="12.75">
      <c r="E16" s="20"/>
      <c r="F16" s="15"/>
      <c r="G16" s="14"/>
      <c r="H16" s="13"/>
      <c r="I16" s="22"/>
      <c r="J16" s="20"/>
      <c r="K16" s="15"/>
      <c r="L16" s="14"/>
      <c r="M16" s="13"/>
      <c r="N16" s="22"/>
    </row>
    <row r="17" spans="5:14" ht="12.75">
      <c r="E17" s="29" t="s">
        <v>3</v>
      </c>
      <c r="F17" s="30" t="s">
        <v>4</v>
      </c>
      <c r="G17" s="31"/>
      <c r="H17" s="32" t="s">
        <v>3</v>
      </c>
      <c r="I17" s="33" t="s">
        <v>4</v>
      </c>
      <c r="J17" s="29" t="s">
        <v>3</v>
      </c>
      <c r="K17" s="30" t="s">
        <v>4</v>
      </c>
      <c r="L17" s="31"/>
      <c r="M17" s="32" t="s">
        <v>3</v>
      </c>
      <c r="N17" s="33" t="s">
        <v>4</v>
      </c>
    </row>
    <row r="18" spans="4:15" ht="12.75">
      <c r="D18" s="11">
        <f>RADIANS(E18)</f>
        <v>0.8726646259971648</v>
      </c>
      <c r="E18" s="29">
        <v>50</v>
      </c>
      <c r="F18" s="30">
        <f aca="true" t="shared" si="0" ref="F18:F66">($E$14/2)*((1+$D$15-COS(D18))-(SQRT($D$15^2-((SIN(D18))^2))))</f>
        <v>13.26219502514228</v>
      </c>
      <c r="G18" s="31">
        <f>RADIANS(H18)</f>
        <v>0.8726646259971648</v>
      </c>
      <c r="H18" s="32">
        <v>50</v>
      </c>
      <c r="I18" s="33">
        <f>($H$14/2)*((1+$G$15-COS(G18))-(SQRT($G$15^2-((SIN(G18))^2))))</f>
        <v>12.475382203258851</v>
      </c>
      <c r="J18" s="29">
        <v>101</v>
      </c>
      <c r="K18" s="30">
        <f aca="true" t="shared" si="1" ref="K18:K49">($E$14/2)*((1+$D$15-COS(O18))-(SQRT($D$15^2-((SIN(O18))^2))))</f>
        <v>39.93852054401961</v>
      </c>
      <c r="L18" s="31">
        <f aca="true" t="shared" si="2" ref="L18:L31">RADIANS(M18)</f>
        <v>1.7627825445142729</v>
      </c>
      <c r="M18" s="32">
        <v>101</v>
      </c>
      <c r="N18" s="33">
        <f aca="true" t="shared" si="3" ref="N18:N31">($H$14/2)*((1+$G$15-COS(L18))-(SQRT($G$15^2-((SIN(L18))^2))))</f>
        <v>37.733696496415405</v>
      </c>
      <c r="O18" s="11">
        <f aca="true" t="shared" si="4" ref="O18:O49">RADIANS(J18)</f>
        <v>1.7627825445142729</v>
      </c>
    </row>
    <row r="19" spans="4:15" ht="12.75">
      <c r="D19" s="11">
        <f>RADIANS(E19)</f>
        <v>0.8901179185171081</v>
      </c>
      <c r="E19" s="29">
        <v>51</v>
      </c>
      <c r="F19" s="30">
        <f t="shared" si="0"/>
        <v>13.741485465573792</v>
      </c>
      <c r="G19" s="31">
        <f aca="true" t="shared" si="5" ref="G19:G66">RADIANS(H19)</f>
        <v>0.8901179185171081</v>
      </c>
      <c r="H19" s="32">
        <v>51</v>
      </c>
      <c r="I19" s="33">
        <f aca="true" t="shared" si="6" ref="I19:I66">($H$14/2)*((1+$G$15-COS(G19))-(SQRT($G$15^2-((SIN(G19))^2))))</f>
        <v>12.926964052704394</v>
      </c>
      <c r="J19" s="29">
        <v>102</v>
      </c>
      <c r="K19" s="30">
        <f t="shared" si="1"/>
        <v>40.42115885010803</v>
      </c>
      <c r="L19" s="31">
        <f t="shared" si="2"/>
        <v>1.7802358370342162</v>
      </c>
      <c r="M19" s="32">
        <v>102</v>
      </c>
      <c r="N19" s="33">
        <f t="shared" si="3"/>
        <v>38.193762117216494</v>
      </c>
      <c r="O19" s="11">
        <f t="shared" si="4"/>
        <v>1.7802358370342162</v>
      </c>
    </row>
    <row r="20" spans="4:15" ht="12.75">
      <c r="D20" s="11">
        <f aca="true" t="shared" si="7" ref="D20:D66">RADIANS(E20)</f>
        <v>0.9075712110370514</v>
      </c>
      <c r="E20" s="29">
        <v>52</v>
      </c>
      <c r="F20" s="30">
        <f t="shared" si="0"/>
        <v>14.22602509547012</v>
      </c>
      <c r="G20" s="31">
        <f t="shared" si="5"/>
        <v>0.9075712110370514</v>
      </c>
      <c r="H20" s="32">
        <v>52</v>
      </c>
      <c r="I20" s="33">
        <f t="shared" si="6"/>
        <v>13.383552554269318</v>
      </c>
      <c r="J20" s="29">
        <v>103</v>
      </c>
      <c r="K20" s="30">
        <f t="shared" si="1"/>
        <v>40.89942316045701</v>
      </c>
      <c r="L20" s="31">
        <f t="shared" si="2"/>
        <v>1.7976891295541595</v>
      </c>
      <c r="M20" s="32">
        <v>103</v>
      </c>
      <c r="N20" s="33">
        <f t="shared" si="3"/>
        <v>38.649798184101094</v>
      </c>
      <c r="O20" s="11">
        <f t="shared" si="4"/>
        <v>1.7976891295541595</v>
      </c>
    </row>
    <row r="21" spans="4:15" ht="12.75">
      <c r="D21" s="11">
        <f t="shared" si="7"/>
        <v>0.9250245035569946</v>
      </c>
      <c r="E21" s="29">
        <v>53</v>
      </c>
      <c r="F21" s="30">
        <f t="shared" si="0"/>
        <v>14.715596796976769</v>
      </c>
      <c r="G21" s="31">
        <f t="shared" si="5"/>
        <v>0.9250245035569946</v>
      </c>
      <c r="H21" s="32">
        <v>53</v>
      </c>
      <c r="I21" s="33">
        <f t="shared" si="6"/>
        <v>13.844946143539483</v>
      </c>
      <c r="J21" s="29">
        <v>104</v>
      </c>
      <c r="K21" s="30">
        <f t="shared" si="1"/>
        <v>41.37320026929747</v>
      </c>
      <c r="L21" s="31">
        <f t="shared" si="2"/>
        <v>1.8151424220741028</v>
      </c>
      <c r="M21" s="32">
        <v>104</v>
      </c>
      <c r="N21" s="33">
        <f t="shared" si="3"/>
        <v>39.10169475038657</v>
      </c>
      <c r="O21" s="11">
        <f t="shared" si="4"/>
        <v>1.8151424220741028</v>
      </c>
    </row>
    <row r="22" spans="4:15" ht="12.75">
      <c r="D22" s="11">
        <f t="shared" si="7"/>
        <v>0.9424777960769379</v>
      </c>
      <c r="E22" s="29">
        <v>54</v>
      </c>
      <c r="F22" s="30">
        <f t="shared" si="0"/>
        <v>15.20998227068933</v>
      </c>
      <c r="G22" s="31">
        <f t="shared" si="5"/>
        <v>0.9424777960769379</v>
      </c>
      <c r="H22" s="32">
        <v>54</v>
      </c>
      <c r="I22" s="33">
        <f t="shared" si="6"/>
        <v>14.31094213123422</v>
      </c>
      <c r="J22" s="29">
        <v>105</v>
      </c>
      <c r="K22" s="30">
        <f t="shared" si="1"/>
        <v>41.8423806896888</v>
      </c>
      <c r="L22" s="31">
        <f t="shared" si="2"/>
        <v>1.8325957145940461</v>
      </c>
      <c r="M22" s="32">
        <v>105</v>
      </c>
      <c r="N22" s="33">
        <f t="shared" si="3"/>
        <v>39.54934523349571</v>
      </c>
      <c r="O22" s="11">
        <f t="shared" si="4"/>
        <v>1.8325957145940461</v>
      </c>
    </row>
    <row r="23" spans="4:15" ht="12.75">
      <c r="D23" s="11">
        <f t="shared" si="7"/>
        <v>0.9599310885968813</v>
      </c>
      <c r="E23" s="29">
        <v>55</v>
      </c>
      <c r="F23" s="30">
        <f t="shared" si="0"/>
        <v>15.70896219218541</v>
      </c>
      <c r="G23" s="31">
        <f t="shared" si="5"/>
        <v>0.9599310885968813</v>
      </c>
      <c r="H23" s="32">
        <v>55</v>
      </c>
      <c r="I23" s="33">
        <f t="shared" si="6"/>
        <v>14.781336845412527</v>
      </c>
      <c r="J23" s="29">
        <v>106</v>
      </c>
      <c r="K23" s="30">
        <f t="shared" si="1"/>
        <v>42.306858632053675</v>
      </c>
      <c r="L23" s="31">
        <f t="shared" si="2"/>
        <v>1.8500490071139892</v>
      </c>
      <c r="M23" s="32">
        <v>106</v>
      </c>
      <c r="N23" s="33">
        <f t="shared" si="3"/>
        <v>39.99264639967015</v>
      </c>
      <c r="O23" s="11">
        <f t="shared" si="4"/>
        <v>1.8500490071139892</v>
      </c>
    </row>
    <row r="24" spans="4:15" ht="12.75">
      <c r="D24" s="11">
        <f t="shared" si="7"/>
        <v>0.9773843811168246</v>
      </c>
      <c r="E24" s="29">
        <v>56</v>
      </c>
      <c r="F24" s="30">
        <f t="shared" si="0"/>
        <v>16.212316369233022</v>
      </c>
      <c r="G24" s="31">
        <f t="shared" si="5"/>
        <v>0.9773843811168246</v>
      </c>
      <c r="H24" s="32">
        <v>56</v>
      </c>
      <c r="I24" s="33">
        <f t="shared" si="6"/>
        <v>15.255925774190086</v>
      </c>
      <c r="J24" s="29">
        <v>107</v>
      </c>
      <c r="K24" s="30">
        <f t="shared" si="1"/>
        <v>42.76653197824862</v>
      </c>
      <c r="L24" s="31">
        <f t="shared" si="2"/>
        <v>1.8675022996339325</v>
      </c>
      <c r="M24" s="32">
        <v>107</v>
      </c>
      <c r="N24" s="33">
        <f t="shared" si="3"/>
        <v>40.431498344723565</v>
      </c>
      <c r="O24" s="11">
        <f t="shared" si="4"/>
        <v>1.8675022996339325</v>
      </c>
    </row>
    <row r="25" spans="4:15" ht="12.75">
      <c r="D25" s="11">
        <f t="shared" si="7"/>
        <v>0.9948376736367679</v>
      </c>
      <c r="E25" s="29">
        <v>57</v>
      </c>
      <c r="F25" s="30">
        <f t="shared" si="0"/>
        <v>16.719823899491487</v>
      </c>
      <c r="G25" s="31">
        <f t="shared" si="5"/>
        <v>0.9948376736367679</v>
      </c>
      <c r="H25" s="32">
        <v>57</v>
      </c>
      <c r="I25" s="33">
        <f t="shared" si="6"/>
        <v>15.734503708803219</v>
      </c>
      <c r="J25" s="29">
        <v>108</v>
      </c>
      <c r="K25" s="30">
        <f t="shared" si="1"/>
        <v>43.221302251320935</v>
      </c>
      <c r="L25" s="31">
        <f t="shared" si="2"/>
        <v>1.8849555921538759</v>
      </c>
      <c r="M25" s="32">
        <v>108</v>
      </c>
      <c r="N25" s="33">
        <f t="shared" si="3"/>
        <v>40.86580447095876</v>
      </c>
      <c r="O25" s="11">
        <f t="shared" si="4"/>
        <v>1.8849555921538759</v>
      </c>
    </row>
    <row r="26" spans="4:15" ht="12.75">
      <c r="D26" s="11">
        <f t="shared" si="7"/>
        <v>1.0122909661567112</v>
      </c>
      <c r="E26" s="29">
        <v>58</v>
      </c>
      <c r="F26" s="30">
        <f t="shared" si="0"/>
        <v>17.231263328514675</v>
      </c>
      <c r="G26" s="31">
        <f t="shared" si="5"/>
        <v>1.0122909661567112</v>
      </c>
      <c r="H26" s="32">
        <v>58</v>
      </c>
      <c r="I26" s="33">
        <f t="shared" si="6"/>
        <v>16.21686488685162</v>
      </c>
      <c r="J26" s="29">
        <v>109</v>
      </c>
      <c r="K26" s="30">
        <f t="shared" si="1"/>
        <v>43.67107458111085</v>
      </c>
      <c r="L26" s="31">
        <f t="shared" si="2"/>
        <v>1.9024088846738192</v>
      </c>
      <c r="M26" s="32">
        <v>109</v>
      </c>
      <c r="N26" s="33">
        <f t="shared" si="3"/>
        <v>41.29547146038035</v>
      </c>
      <c r="O26" s="11">
        <f t="shared" si="4"/>
        <v>1.9024088846738192</v>
      </c>
    </row>
    <row r="27" spans="4:15" ht="12.75">
      <c r="D27" s="11">
        <f t="shared" si="7"/>
        <v>1.0297442586766545</v>
      </c>
      <c r="E27" s="29">
        <v>59</v>
      </c>
      <c r="F27" s="30">
        <f t="shared" si="0"/>
        <v>17.746412807862445</v>
      </c>
      <c r="G27" s="31">
        <f t="shared" si="5"/>
        <v>1.0297442586766545</v>
      </c>
      <c r="H27" s="32">
        <v>59</v>
      </c>
      <c r="I27" s="33">
        <f t="shared" si="6"/>
        <v>16.702803135547775</v>
      </c>
      <c r="J27" s="29">
        <v>110</v>
      </c>
      <c r="K27" s="30">
        <f t="shared" si="1"/>
        <v>44.11575766586359</v>
      </c>
      <c r="L27" s="31">
        <f t="shared" si="2"/>
        <v>1.9198621771937625</v>
      </c>
      <c r="M27" s="32">
        <v>110</v>
      </c>
      <c r="N27" s="33">
        <f t="shared" si="3"/>
        <v>41.72040924433944</v>
      </c>
      <c r="O27" s="11">
        <f t="shared" si="4"/>
        <v>1.9198621771937625</v>
      </c>
    </row>
    <row r="28" spans="4:15" ht="12.75">
      <c r="D28" s="11">
        <f t="shared" si="7"/>
        <v>1.0471975511965976</v>
      </c>
      <c r="E28" s="29">
        <v>60</v>
      </c>
      <c r="F28" s="30">
        <f t="shared" si="0"/>
        <v>18.26505025312098</v>
      </c>
      <c r="G28" s="31">
        <f t="shared" si="5"/>
        <v>1.0471975511965976</v>
      </c>
      <c r="H28" s="32">
        <v>60</v>
      </c>
      <c r="I28" s="33">
        <f t="shared" si="6"/>
        <v>17.192112014798187</v>
      </c>
      <c r="J28" s="29">
        <v>111</v>
      </c>
      <c r="K28" s="30">
        <f t="shared" si="1"/>
        <v>44.55526373002261</v>
      </c>
      <c r="L28" s="31">
        <f t="shared" si="2"/>
        <v>1.9373154697137058</v>
      </c>
      <c r="M28" s="32">
        <v>111</v>
      </c>
      <c r="N28" s="33">
        <f t="shared" si="3"/>
        <v>42.14053096975266</v>
      </c>
      <c r="O28" s="11">
        <f t="shared" si="4"/>
        <v>1.9373154697137058</v>
      </c>
    </row>
    <row r="29" spans="4:15" ht="12.75">
      <c r="D29" s="11">
        <f t="shared" si="7"/>
        <v>1.064650843716541</v>
      </c>
      <c r="E29" s="29">
        <v>61</v>
      </c>
      <c r="F29" s="30">
        <f t="shared" si="0"/>
        <v>18.786953501628155</v>
      </c>
      <c r="G29" s="31">
        <f t="shared" si="5"/>
        <v>1.064650843716541</v>
      </c>
      <c r="H29" s="32">
        <v>61</v>
      </c>
      <c r="I29" s="33">
        <f t="shared" si="6"/>
        <v>17.68458495993746</v>
      </c>
      <c r="J29" s="29">
        <v>112</v>
      </c>
      <c r="K29" s="30">
        <f t="shared" si="1"/>
        <v>44.9895084783799</v>
      </c>
      <c r="L29" s="31">
        <f t="shared" si="2"/>
        <v>1.9547687622336491</v>
      </c>
      <c r="M29" s="32">
        <v>112</v>
      </c>
      <c r="N29" s="33">
        <f t="shared" si="3"/>
        <v>42.55575296204208</v>
      </c>
      <c r="O29" s="11">
        <f t="shared" si="4"/>
        <v>1.9547687622336491</v>
      </c>
    </row>
    <row r="30" spans="4:15" ht="12.75">
      <c r="D30" s="11">
        <f t="shared" si="7"/>
        <v>1.0821041362364843</v>
      </c>
      <c r="E30" s="29">
        <v>62</v>
      </c>
      <c r="F30" s="30">
        <f t="shared" si="0"/>
        <v>19.31190046969714</v>
      </c>
      <c r="G30" s="31">
        <f t="shared" si="5"/>
        <v>1.0821041362364843</v>
      </c>
      <c r="H30" s="32">
        <v>62</v>
      </c>
      <c r="I30" s="33">
        <f t="shared" si="6"/>
        <v>18.180015423933895</v>
      </c>
      <c r="J30" s="29">
        <v>113</v>
      </c>
      <c r="K30" s="30">
        <f t="shared" si="1"/>
        <v>45.41841104676471</v>
      </c>
      <c r="L30" s="31">
        <f t="shared" si="2"/>
        <v>1.9722220547535925</v>
      </c>
      <c r="M30" s="32">
        <v>113</v>
      </c>
      <c r="N30" s="33">
        <f t="shared" si="3"/>
        <v>42.965994684947525</v>
      </c>
      <c r="O30" s="11">
        <f t="shared" si="4"/>
        <v>1.9722220547535925</v>
      </c>
    </row>
    <row r="31" spans="4:15" ht="12.75">
      <c r="D31" s="11">
        <f t="shared" si="7"/>
        <v>1.0995574287564276</v>
      </c>
      <c r="E31" s="29">
        <v>63</v>
      </c>
      <c r="F31" s="30">
        <f t="shared" si="0"/>
        <v>19.83966930912686</v>
      </c>
      <c r="G31" s="31">
        <f t="shared" si="5"/>
        <v>1.0995574287564276</v>
      </c>
      <c r="H31" s="32">
        <v>63</v>
      </c>
      <c r="I31" s="33">
        <f t="shared" si="6"/>
        <v>18.678197018883218</v>
      </c>
      <c r="J31" s="29">
        <v>114</v>
      </c>
      <c r="K31" s="30">
        <f t="shared" si="1"/>
        <v>45.841893949454615</v>
      </c>
      <c r="L31" s="31">
        <f t="shared" si="2"/>
        <v>1.9896753472735358</v>
      </c>
      <c r="M31" s="32">
        <v>114</v>
      </c>
      <c r="N31" s="33">
        <f t="shared" si="3"/>
        <v>43.37117869736511</v>
      </c>
      <c r="O31" s="11">
        <f t="shared" si="4"/>
        <v>1.9896753472735358</v>
      </c>
    </row>
    <row r="32" spans="4:15" ht="13.5" thickBot="1">
      <c r="D32" s="11">
        <f t="shared" si="7"/>
        <v>1.117010721276371</v>
      </c>
      <c r="E32" s="46">
        <v>64</v>
      </c>
      <c r="F32" s="47">
        <f t="shared" si="0"/>
        <v>20.370038562786064</v>
      </c>
      <c r="G32" s="31">
        <f t="shared" si="5"/>
        <v>1.117010721276371</v>
      </c>
      <c r="H32" s="53">
        <v>64</v>
      </c>
      <c r="I32" s="54">
        <f t="shared" si="6"/>
        <v>19.17892365660426</v>
      </c>
      <c r="J32" s="46">
        <v>115</v>
      </c>
      <c r="K32" s="47">
        <f t="shared" si="1"/>
        <v>46.25988302349699</v>
      </c>
      <c r="L32" s="31">
        <f aca="true" t="shared" si="8" ref="L32:L62">RADIANS(M32)</f>
        <v>2.007128639793479</v>
      </c>
      <c r="M32" s="53">
        <v>115</v>
      </c>
      <c r="N32" s="54">
        <f aca="true" t="shared" si="9" ref="N32:N62">($H$14/2)*((1+$G$15-COS(L32))-(SQRT($G$15^2-((SIN(L32))^2))))</f>
        <v>43.771230607369795</v>
      </c>
      <c r="O32" s="11">
        <f t="shared" si="4"/>
        <v>2.007128639793479</v>
      </c>
    </row>
    <row r="33" spans="4:15" ht="12.75">
      <c r="D33" s="11">
        <f t="shared" si="7"/>
        <v>1.1344640137963142</v>
      </c>
      <c r="E33" s="50">
        <v>65</v>
      </c>
      <c r="F33" s="51">
        <f t="shared" si="0"/>
        <v>20.902787319055033</v>
      </c>
      <c r="G33" s="52">
        <f t="shared" si="5"/>
        <v>1.1344640137963142</v>
      </c>
      <c r="H33" s="50">
        <v>65</v>
      </c>
      <c r="I33" s="51">
        <f t="shared" si="6"/>
        <v>19.681989688149937</v>
      </c>
      <c r="J33" s="50">
        <v>116</v>
      </c>
      <c r="K33" s="51">
        <f t="shared" si="1"/>
        <v>46.67230737013074</v>
      </c>
      <c r="L33" s="52">
        <f t="shared" si="8"/>
        <v>2.0245819323134224</v>
      </c>
      <c r="M33" s="50">
        <v>116</v>
      </c>
      <c r="N33" s="51">
        <f t="shared" si="9"/>
        <v>44.166079023581695</v>
      </c>
      <c r="O33" s="11">
        <f t="shared" si="4"/>
        <v>2.0245819323134224</v>
      </c>
    </row>
    <row r="34" spans="4:15" ht="12.75">
      <c r="D34" s="11">
        <f t="shared" si="7"/>
        <v>1.1519173063162575</v>
      </c>
      <c r="E34" s="29">
        <v>66</v>
      </c>
      <c r="F34" s="33">
        <f t="shared" si="0"/>
        <v>21.437695364906606</v>
      </c>
      <c r="G34" s="52">
        <f t="shared" si="5"/>
        <v>1.1519173063162575</v>
      </c>
      <c r="H34" s="29">
        <v>66</v>
      </c>
      <c r="I34" s="33">
        <f t="shared" si="6"/>
        <v>20.1871900420445</v>
      </c>
      <c r="J34" s="29">
        <v>117</v>
      </c>
      <c r="K34" s="33">
        <f t="shared" si="1"/>
        <v>47.07909929349967</v>
      </c>
      <c r="L34" s="52">
        <f t="shared" si="8"/>
        <v>2.0420352248333655</v>
      </c>
      <c r="M34" s="29">
        <v>117</v>
      </c>
      <c r="N34" s="33">
        <f t="shared" si="9"/>
        <v>44.55565550403738</v>
      </c>
      <c r="O34" s="11">
        <f t="shared" si="4"/>
        <v>2.0420352248333655</v>
      </c>
    </row>
    <row r="35" spans="4:15" ht="12.75">
      <c r="D35" s="11">
        <f t="shared" si="7"/>
        <v>1.1693705988362009</v>
      </c>
      <c r="E35" s="29">
        <v>67</v>
      </c>
      <c r="F35" s="33">
        <f t="shared" si="0"/>
        <v>21.974543337408285</v>
      </c>
      <c r="G35" s="52">
        <f t="shared" si="5"/>
        <v>1.1693705988362009</v>
      </c>
      <c r="H35" s="29">
        <v>67</v>
      </c>
      <c r="I35" s="33">
        <f t="shared" si="6"/>
        <v>20.694320361058903</v>
      </c>
      <c r="J35" s="29">
        <v>118</v>
      </c>
      <c r="K35" s="33">
        <f t="shared" si="1"/>
        <v>47.48019423685061</v>
      </c>
      <c r="L35" s="52">
        <f t="shared" si="8"/>
        <v>2.059488517353309</v>
      </c>
      <c r="M35" s="29">
        <v>118</v>
      </c>
      <c r="N35" s="33">
        <f t="shared" si="9"/>
        <v>44.93989450272969</v>
      </c>
      <c r="O35" s="11">
        <f t="shared" si="4"/>
        <v>2.059488517353309</v>
      </c>
    </row>
    <row r="36" spans="4:15" ht="12.75">
      <c r="D36" s="11">
        <f t="shared" si="7"/>
        <v>1.1868238913561442</v>
      </c>
      <c r="E36" s="29">
        <v>68</v>
      </c>
      <c r="F36" s="33">
        <f t="shared" si="0"/>
        <v>22.513112873425186</v>
      </c>
      <c r="G36" s="52">
        <f t="shared" si="5"/>
        <v>1.1868238913561442</v>
      </c>
      <c r="H36" s="29">
        <v>68</v>
      </c>
      <c r="I36" s="33">
        <f t="shared" si="6"/>
        <v>21.203177137335093</v>
      </c>
      <c r="J36" s="29">
        <v>119</v>
      </c>
      <c r="K36" s="33">
        <f t="shared" si="1"/>
        <v>47.87553071640839</v>
      </c>
      <c r="L36" s="52">
        <f t="shared" si="8"/>
        <v>2.076941809873252</v>
      </c>
      <c r="M36" s="29">
        <v>119</v>
      </c>
      <c r="N36" s="33">
        <f t="shared" si="9"/>
        <v>45.31873331397868</v>
      </c>
      <c r="O36" s="11">
        <f t="shared" si="4"/>
        <v>2.076941809873252</v>
      </c>
    </row>
    <row r="37" spans="4:15" ht="12.75">
      <c r="D37" s="11">
        <f t="shared" si="7"/>
        <v>1.2042771838760873</v>
      </c>
      <c r="E37" s="29">
        <v>69</v>
      </c>
      <c r="F37" s="33">
        <f t="shared" si="0"/>
        <v>23.05318675730458</v>
      </c>
      <c r="G37" s="52">
        <f t="shared" si="5"/>
        <v>1.2042771838760873</v>
      </c>
      <c r="H37" s="29">
        <v>69</v>
      </c>
      <c r="I37" s="33">
        <f t="shared" si="6"/>
        <v>21.71355784567053</v>
      </c>
      <c r="J37" s="29">
        <v>120</v>
      </c>
      <c r="K37" s="33">
        <f t="shared" si="1"/>
        <v>48.265050253120975</v>
      </c>
      <c r="L37" s="52">
        <f t="shared" si="8"/>
        <v>2.0943951023931953</v>
      </c>
      <c r="M37" s="29">
        <v>120</v>
      </c>
      <c r="N37" s="33">
        <f t="shared" si="9"/>
        <v>45.692112014798184</v>
      </c>
      <c r="O37" s="11">
        <f t="shared" si="4"/>
        <v>2.0943951023931953</v>
      </c>
    </row>
    <row r="38" spans="4:15" ht="12.75">
      <c r="D38" s="11">
        <f t="shared" si="7"/>
        <v>1.2217304763960306</v>
      </c>
      <c r="E38" s="29">
        <v>70</v>
      </c>
      <c r="F38" s="33">
        <f t="shared" si="0"/>
        <v>23.594549066323488</v>
      </c>
      <c r="G38" s="52">
        <f t="shared" si="5"/>
        <v>1.2217304763960306</v>
      </c>
      <c r="H38" s="29">
        <v>70</v>
      </c>
      <c r="I38" s="33">
        <f t="shared" si="6"/>
        <v>22.22526107477634</v>
      </c>
      <c r="J38" s="29">
        <v>121</v>
      </c>
      <c r="K38" s="33">
        <f t="shared" si="1"/>
        <v>48.648697302465685</v>
      </c>
      <c r="L38" s="52">
        <f t="shared" si="8"/>
        <v>2.111848394913139</v>
      </c>
      <c r="M38" s="29">
        <v>121</v>
      </c>
      <c r="N38" s="33">
        <f t="shared" si="9"/>
        <v>46.05997340542084</v>
      </c>
      <c r="O38" s="11">
        <f t="shared" si="4"/>
        <v>2.111848394913139</v>
      </c>
    </row>
    <row r="39" spans="4:15" ht="12.75">
      <c r="D39" s="11">
        <f t="shared" si="7"/>
        <v>1.239183768915974</v>
      </c>
      <c r="E39" s="29">
        <v>71</v>
      </c>
      <c r="F39" s="33">
        <f t="shared" si="0"/>
        <v>24.13698531368144</v>
      </c>
      <c r="G39" s="52">
        <f t="shared" si="5"/>
        <v>1.239183768915974</v>
      </c>
      <c r="H39" s="29">
        <v>71</v>
      </c>
      <c r="I39" s="33">
        <f t="shared" si="6"/>
        <v>22.738086656322405</v>
      </c>
      <c r="J39" s="29">
        <v>122</v>
      </c>
      <c r="K39" s="33">
        <f t="shared" si="1"/>
        <v>49.026419182506956</v>
      </c>
      <c r="L39" s="52">
        <f t="shared" si="8"/>
        <v>2.129301687433082</v>
      </c>
      <c r="M39" s="29">
        <v>122</v>
      </c>
      <c r="N39" s="33">
        <f t="shared" si="9"/>
        <v>46.42226294814429</v>
      </c>
      <c r="O39" s="11">
        <f t="shared" si="4"/>
        <v>2.129301687433082</v>
      </c>
    </row>
    <row r="40" spans="4:15" ht="12.75">
      <c r="D40" s="11">
        <f t="shared" si="7"/>
        <v>1.2566370614359172</v>
      </c>
      <c r="E40" s="29">
        <v>72</v>
      </c>
      <c r="F40" s="33">
        <f t="shared" si="0"/>
        <v>24.680282588824088</v>
      </c>
      <c r="G40" s="52">
        <f t="shared" si="5"/>
        <v>1.2566370614359172</v>
      </c>
      <c r="H40" s="29">
        <v>72</v>
      </c>
      <c r="I40" s="33">
        <f t="shared" si="6"/>
        <v>23.251835791586753</v>
      </c>
      <c r="J40" s="29">
        <v>123</v>
      </c>
      <c r="K40" s="33">
        <f t="shared" si="1"/>
        <v>49.39816600039312</v>
      </c>
      <c r="L40" s="52">
        <f t="shared" si="8"/>
        <v>2.1467549799530254</v>
      </c>
      <c r="M40" s="29">
        <v>123</v>
      </c>
      <c r="N40" s="33">
        <f t="shared" si="9"/>
        <v>46.77892870465978</v>
      </c>
      <c r="O40" s="11">
        <f t="shared" si="4"/>
        <v>2.1467549799530254</v>
      </c>
    </row>
    <row r="41" spans="4:15" ht="12.75">
      <c r="D41" s="11">
        <f t="shared" si="7"/>
        <v>1.2740903539558606</v>
      </c>
      <c r="E41" s="29">
        <v>73</v>
      </c>
      <c r="F41" s="33">
        <f t="shared" si="0"/>
        <v>25.22422969488444</v>
      </c>
      <c r="G41" s="52">
        <f t="shared" si="5"/>
        <v>1.2740903539558606</v>
      </c>
      <c r="H41" s="29">
        <v>73</v>
      </c>
      <c r="I41" s="33">
        <f t="shared" si="6"/>
        <v>23.766311175527594</v>
      </c>
      <c r="J41" s="29">
        <v>124</v>
      </c>
      <c r="K41" s="33">
        <f t="shared" si="1"/>
        <v>49.76389057747782</v>
      </c>
      <c r="L41" s="52">
        <f t="shared" si="8"/>
        <v>2.1642082724729685</v>
      </c>
      <c r="M41" s="29">
        <v>124</v>
      </c>
      <c r="N41" s="33">
        <f t="shared" si="9"/>
        <v>47.12992127202264</v>
      </c>
      <c r="O41" s="11">
        <f t="shared" si="4"/>
        <v>2.1642082724729685</v>
      </c>
    </row>
    <row r="42" spans="4:15" ht="12.75">
      <c r="D42" s="11">
        <f t="shared" si="7"/>
        <v>1.2915436464758039</v>
      </c>
      <c r="E42" s="29">
        <v>74</v>
      </c>
      <c r="F42" s="33">
        <f t="shared" si="0"/>
        <v>25.768617283033727</v>
      </c>
      <c r="G42" s="52">
        <f t="shared" si="5"/>
        <v>1.2915436464758039</v>
      </c>
      <c r="H42" s="29">
        <v>74</v>
      </c>
      <c r="I42" s="33">
        <f t="shared" si="6"/>
        <v>24.281317118101203</v>
      </c>
      <c r="J42" s="29">
        <v>125</v>
      </c>
      <c r="K42" s="33">
        <f t="shared" si="1"/>
        <v>50.12354837324817</v>
      </c>
      <c r="L42" s="52">
        <f t="shared" si="8"/>
        <v>2.181661564992912</v>
      </c>
      <c r="M42" s="29">
        <v>125</v>
      </c>
      <c r="N42" s="33">
        <f t="shared" si="9"/>
        <v>47.47519371742215</v>
      </c>
      <c r="O42" s="11">
        <f t="shared" si="4"/>
        <v>2.181661564992912</v>
      </c>
    </row>
    <row r="43" spans="4:15" ht="12.75">
      <c r="D43" s="11">
        <f t="shared" si="7"/>
        <v>1.3089969389957472</v>
      </c>
      <c r="E43" s="29">
        <v>75</v>
      </c>
      <c r="F43" s="33">
        <f t="shared" si="0"/>
        <v>26.313237983537554</v>
      </c>
      <c r="G43" s="52">
        <f t="shared" si="5"/>
        <v>1.3089969389957472</v>
      </c>
      <c r="H43" s="29">
        <v>75</v>
      </c>
      <c r="I43" s="33">
        <f t="shared" si="6"/>
        <v>24.796659662652022</v>
      </c>
      <c r="J43" s="29">
        <v>126</v>
      </c>
      <c r="K43" s="33">
        <f t="shared" si="1"/>
        <v>50.47709740823773</v>
      </c>
      <c r="L43" s="52">
        <f t="shared" si="8"/>
        <v>2.199114857512855</v>
      </c>
      <c r="M43" s="29">
        <v>126</v>
      </c>
      <c r="N43" s="33">
        <f t="shared" si="9"/>
        <v>47.8147015119052</v>
      </c>
      <c r="O43" s="11">
        <f t="shared" si="4"/>
        <v>2.199114857512855</v>
      </c>
    </row>
    <row r="44" spans="4:15" ht="12.75">
      <c r="D44" s="11">
        <f t="shared" si="7"/>
        <v>1.3264502315156905</v>
      </c>
      <c r="E44" s="29">
        <v>76</v>
      </c>
      <c r="F44" s="33">
        <f t="shared" si="0"/>
        <v>26.857886533317405</v>
      </c>
      <c r="G44" s="52">
        <f t="shared" si="5"/>
        <v>1.3264502315156905</v>
      </c>
      <c r="H44" s="29">
        <v>76</v>
      </c>
      <c r="I44" s="33">
        <f t="shared" si="6"/>
        <v>25.312146701205506</v>
      </c>
      <c r="J44" s="29">
        <v>127</v>
      </c>
      <c r="K44" s="33">
        <f t="shared" si="1"/>
        <v>50.824498186099675</v>
      </c>
      <c r="L44" s="52">
        <f t="shared" si="8"/>
        <v>2.2165681500327987</v>
      </c>
      <c r="M44" s="29">
        <v>127</v>
      </c>
      <c r="N44" s="33">
        <f t="shared" si="9"/>
        <v>48.148402463206246</v>
      </c>
      <c r="O44" s="11">
        <f t="shared" si="4"/>
        <v>2.2165681500327987</v>
      </c>
    </row>
    <row r="45" spans="4:15" ht="12.75">
      <c r="D45" s="11">
        <f t="shared" si="7"/>
        <v>1.3439035240356338</v>
      </c>
      <c r="E45" s="29">
        <v>77</v>
      </c>
      <c r="F45" s="33">
        <f t="shared" si="0"/>
        <v>27.402359899825093</v>
      </c>
      <c r="G45" s="52">
        <f t="shared" si="5"/>
        <v>1.3439035240356338</v>
      </c>
      <c r="H45" s="29">
        <v>77</v>
      </c>
      <c r="I45" s="33">
        <f t="shared" si="6"/>
        <v>25.82758808650077</v>
      </c>
      <c r="J45" s="29">
        <v>128</v>
      </c>
      <c r="K45" s="33">
        <f t="shared" si="1"/>
        <v>51.16571361500961</v>
      </c>
      <c r="L45" s="52">
        <f t="shared" si="8"/>
        <v>2.234021442552742</v>
      </c>
      <c r="M45" s="29">
        <v>128</v>
      </c>
      <c r="N45" s="33">
        <f t="shared" si="9"/>
        <v>48.47625664783183</v>
      </c>
      <c r="O45" s="11">
        <f t="shared" si="4"/>
        <v>2.234021442552742</v>
      </c>
    </row>
    <row r="46" spans="4:15" ht="12.75">
      <c r="D46" s="11">
        <f t="shared" si="7"/>
        <v>1.361356816555577</v>
      </c>
      <c r="E46" s="29">
        <v>78</v>
      </c>
      <c r="F46" s="33">
        <f t="shared" si="0"/>
        <v>27.946457401042455</v>
      </c>
      <c r="G46" s="52">
        <f t="shared" si="5"/>
        <v>1.361356816555577</v>
      </c>
      <c r="H46" s="29">
        <v>78</v>
      </c>
      <c r="I46" s="33">
        <f t="shared" si="6"/>
        <v>26.342795740604195</v>
      </c>
      <c r="J46" s="29">
        <v>129</v>
      </c>
      <c r="K46" s="33">
        <f t="shared" si="1"/>
        <v>51.50070892856406</v>
      </c>
      <c r="L46" s="52">
        <f t="shared" si="8"/>
        <v>2.251474735072685</v>
      </c>
      <c r="M46" s="29">
        <v>129</v>
      </c>
      <c r="N46" s="33">
        <f t="shared" si="9"/>
        <v>48.79822634254514</v>
      </c>
      <c r="O46" s="11">
        <f t="shared" si="4"/>
        <v>2.251474735072685</v>
      </c>
    </row>
    <row r="47" spans="4:15" ht="12.75">
      <c r="D47" s="11">
        <f t="shared" si="7"/>
        <v>1.3788101090755203</v>
      </c>
      <c r="E47" s="29">
        <v>79</v>
      </c>
      <c r="F47" s="33">
        <f t="shared" si="0"/>
        <v>28.48998082142692</v>
      </c>
      <c r="G47" s="52">
        <f t="shared" si="5"/>
        <v>1.3788101090755203</v>
      </c>
      <c r="H47" s="29">
        <v>79</v>
      </c>
      <c r="I47" s="33">
        <f t="shared" si="6"/>
        <v>26.85758375995235</v>
      </c>
      <c r="J47" s="29">
        <v>130</v>
      </c>
      <c r="K47" s="33">
        <f t="shared" si="1"/>
        <v>51.82945160633465</v>
      </c>
      <c r="L47" s="52">
        <f t="shared" si="8"/>
        <v>2.2689280275926285</v>
      </c>
      <c r="M47" s="29">
        <v>130</v>
      </c>
      <c r="N47" s="33">
        <f t="shared" si="9"/>
        <v>49.11427595539161</v>
      </c>
      <c r="O47" s="11">
        <f t="shared" si="4"/>
        <v>2.2689280275926285</v>
      </c>
    </row>
    <row r="48" spans="4:15" ht="13.5" thickBot="1">
      <c r="D48" s="11">
        <f t="shared" si="7"/>
        <v>1.3962634015954636</v>
      </c>
      <c r="E48" s="34">
        <v>80</v>
      </c>
      <c r="F48" s="38">
        <f t="shared" si="0"/>
        <v>29.032734523631547</v>
      </c>
      <c r="G48" s="52">
        <f t="shared" si="5"/>
        <v>1.3962634015954636</v>
      </c>
      <c r="H48" s="34">
        <v>80</v>
      </c>
      <c r="I48" s="38">
        <f t="shared" si="6"/>
        <v>27.37176851667938</v>
      </c>
      <c r="J48" s="34">
        <v>131</v>
      </c>
      <c r="K48" s="38">
        <f t="shared" si="1"/>
        <v>52.15191129423363</v>
      </c>
      <c r="L48" s="52">
        <f t="shared" si="8"/>
        <v>2.2863813201125716</v>
      </c>
      <c r="M48" s="34">
        <v>131</v>
      </c>
      <c r="N48" s="38">
        <f t="shared" si="9"/>
        <v>49.424371956403405</v>
      </c>
      <c r="O48" s="11">
        <f t="shared" si="4"/>
        <v>2.2863813201125716</v>
      </c>
    </row>
    <row r="49" spans="4:15" ht="12.75">
      <c r="D49" s="11">
        <f t="shared" si="7"/>
        <v>1.413716694115407</v>
      </c>
      <c r="E49" s="48">
        <v>81</v>
      </c>
      <c r="F49" s="49">
        <f t="shared" si="0"/>
        <v>29.574525555835777</v>
      </c>
      <c r="G49" s="31">
        <f t="shared" si="5"/>
        <v>1.413716694115407</v>
      </c>
      <c r="H49" s="55">
        <v>81</v>
      </c>
      <c r="I49" s="56">
        <f t="shared" si="6"/>
        <v>27.885168756090653</v>
      </c>
      <c r="J49" s="48">
        <v>132</v>
      </c>
      <c r="K49" s="49">
        <f t="shared" si="1"/>
        <v>52.468059724840145</v>
      </c>
      <c r="L49" s="31">
        <f t="shared" si="8"/>
        <v>2.303834612632515</v>
      </c>
      <c r="M49" s="55">
        <v>132</v>
      </c>
      <c r="N49" s="56">
        <f t="shared" si="9"/>
        <v>49.72848280811555</v>
      </c>
      <c r="O49" s="11">
        <f t="shared" si="4"/>
        <v>2.303834612632515</v>
      </c>
    </row>
    <row r="50" spans="4:15" ht="12.75">
      <c r="D50" s="11">
        <f t="shared" si="7"/>
        <v>1.4311699866353502</v>
      </c>
      <c r="E50" s="29">
        <v>82</v>
      </c>
      <c r="F50" s="30">
        <f t="shared" si="0"/>
        <v>30.115163754534034</v>
      </c>
      <c r="G50" s="31">
        <f t="shared" si="5"/>
        <v>1.4311699866353502</v>
      </c>
      <c r="H50" s="32">
        <v>82</v>
      </c>
      <c r="I50" s="33">
        <f t="shared" si="6"/>
        <v>28.397605690153533</v>
      </c>
      <c r="J50" s="29">
        <v>133</v>
      </c>
      <c r="K50" s="30">
        <f aca="true" t="shared" si="10" ref="K50:K67">($E$14/2)*((1+$D$15-COS(O50))-(SQRT($D$15^2-((SIN(O50))^2))))</f>
        <v>52.77787063783102</v>
      </c>
      <c r="L50" s="31">
        <f t="shared" si="8"/>
        <v>2.321287905152458</v>
      </c>
      <c r="M50" s="32">
        <v>133</v>
      </c>
      <c r="N50" s="33">
        <f t="shared" si="9"/>
        <v>50.026578896022194</v>
      </c>
      <c r="O50" s="11">
        <f aca="true" t="shared" si="11" ref="O50:O67">RADIANS(J50)</f>
        <v>2.321287905152458</v>
      </c>
    </row>
    <row r="51" spans="4:15" ht="12.75">
      <c r="D51" s="11">
        <f t="shared" si="7"/>
        <v>1.4486232791552935</v>
      </c>
      <c r="E51" s="29">
        <v>83</v>
      </c>
      <c r="F51" s="30">
        <f t="shared" si="0"/>
        <v>30.654461842637115</v>
      </c>
      <c r="G51" s="31">
        <f t="shared" si="5"/>
        <v>1.4486232791552935</v>
      </c>
      <c r="H51" s="32">
        <v>83</v>
      </c>
      <c r="I51" s="33">
        <f t="shared" si="6"/>
        <v>28.908903086882844</v>
      </c>
      <c r="J51" s="29">
        <v>134</v>
      </c>
      <c r="K51" s="30">
        <f t="shared" si="10"/>
        <v>53.08131970065484</v>
      </c>
      <c r="L51" s="31">
        <f t="shared" si="8"/>
        <v>2.3387411976724017</v>
      </c>
      <c r="M51" s="32">
        <v>134</v>
      </c>
      <c r="N51" s="33">
        <f t="shared" si="9"/>
        <v>50.31863245909759</v>
      </c>
      <c r="O51" s="11">
        <f t="shared" si="11"/>
        <v>2.3387411976724017</v>
      </c>
    </row>
    <row r="52" spans="4:15" ht="12.75">
      <c r="D52" s="11">
        <f t="shared" si="7"/>
        <v>1.4660765716752369</v>
      </c>
      <c r="E52" s="29">
        <v>84</v>
      </c>
      <c r="F52" s="30">
        <f t="shared" si="0"/>
        <v>31.19223552275377</v>
      </c>
      <c r="G52" s="31">
        <f t="shared" si="5"/>
        <v>1.4660765716752369</v>
      </c>
      <c r="H52" s="32">
        <v>84</v>
      </c>
      <c r="I52" s="33">
        <f t="shared" si="6"/>
        <v>29.418887355509003</v>
      </c>
      <c r="J52" s="29">
        <v>135</v>
      </c>
      <c r="K52" s="30">
        <f t="shared" si="10"/>
        <v>53.37838442958078</v>
      </c>
      <c r="L52" s="31">
        <f t="shared" si="8"/>
        <v>2.356194490192345</v>
      </c>
      <c r="M52" s="32">
        <v>135</v>
      </c>
      <c r="N52" s="33">
        <f t="shared" si="9"/>
        <v>50.60461752050047</v>
      </c>
      <c r="O52" s="11">
        <f t="shared" si="11"/>
        <v>2.356194490192345</v>
      </c>
    </row>
    <row r="53" spans="4:15" ht="12.75">
      <c r="D53" s="11">
        <f t="shared" si="7"/>
        <v>1.4835298641951802</v>
      </c>
      <c r="E53" s="29">
        <v>85</v>
      </c>
      <c r="F53" s="30">
        <f t="shared" si="0"/>
        <v>31.72830356552955</v>
      </c>
      <c r="G53" s="31">
        <f t="shared" si="5"/>
        <v>1.4835298641951802</v>
      </c>
      <c r="H53" s="32">
        <v>85</v>
      </c>
      <c r="I53" s="33">
        <f t="shared" si="6"/>
        <v>29.927387627325054</v>
      </c>
      <c r="J53" s="29">
        <v>136</v>
      </c>
      <c r="K53" s="30">
        <f t="shared" si="10"/>
        <v>53.66904411124856</v>
      </c>
      <c r="L53" s="31">
        <f t="shared" si="8"/>
        <v>2.3736477827122884</v>
      </c>
      <c r="M53" s="32">
        <v>136</v>
      </c>
      <c r="N53" s="33">
        <f t="shared" si="9"/>
        <v>50.88450981857663</v>
      </c>
      <c r="O53" s="11">
        <f t="shared" si="11"/>
        <v>2.3736477827122884</v>
      </c>
    </row>
    <row r="54" spans="4:15" ht="12.75">
      <c r="D54" s="11">
        <f t="shared" si="7"/>
        <v>1.5009831567151235</v>
      </c>
      <c r="E54" s="29">
        <v>86</v>
      </c>
      <c r="F54" s="30">
        <f t="shared" si="0"/>
        <v>32.26248789293169</v>
      </c>
      <c r="G54" s="31">
        <f t="shared" si="5"/>
        <v>1.5009831567151235</v>
      </c>
      <c r="H54" s="32">
        <v>86</v>
      </c>
      <c r="I54" s="33">
        <f t="shared" si="6"/>
        <v>30.434235832118244</v>
      </c>
      <c r="J54" s="29">
        <v>137</v>
      </c>
      <c r="K54" s="30">
        <f t="shared" si="10"/>
        <v>53.95327972483968</v>
      </c>
      <c r="L54" s="31">
        <f t="shared" si="8"/>
        <v>2.3911010752322315</v>
      </c>
      <c r="M54" s="32">
        <v>137</v>
      </c>
      <c r="N54" s="33">
        <f t="shared" si="9"/>
        <v>51.15828673826954</v>
      </c>
      <c r="O54" s="11">
        <f t="shared" si="11"/>
        <v>2.3911010752322315</v>
      </c>
    </row>
    <row r="55" spans="4:15" ht="12.75">
      <c r="D55" s="11">
        <f t="shared" si="7"/>
        <v>1.5184364492350666</v>
      </c>
      <c r="E55" s="29">
        <v>87</v>
      </c>
      <c r="F55" s="30">
        <f t="shared" si="0"/>
        <v>32.79461365638126</v>
      </c>
      <c r="G55" s="31">
        <f t="shared" si="5"/>
        <v>1.5184364492350666</v>
      </c>
      <c r="H55" s="32">
        <v>87</v>
      </c>
      <c r="I55" s="33">
        <f t="shared" si="6"/>
        <v>30.939266770102726</v>
      </c>
      <c r="J55" s="29">
        <v>138</v>
      </c>
      <c r="K55" s="30">
        <f t="shared" si="10"/>
        <v>54.23107386498328</v>
      </c>
      <c r="L55" s="31">
        <f t="shared" si="8"/>
        <v>2.4085543677521746</v>
      </c>
      <c r="M55" s="32">
        <v>138</v>
      </c>
      <c r="N55" s="33">
        <f t="shared" si="9"/>
        <v>51.425927243042864</v>
      </c>
      <c r="O55" s="11">
        <f t="shared" si="11"/>
        <v>2.4085543677521746</v>
      </c>
    </row>
    <row r="56" spans="4:15" ht="12.75">
      <c r="D56" s="11">
        <f t="shared" si="7"/>
        <v>1.53588974175501</v>
      </c>
      <c r="E56" s="29">
        <v>88</v>
      </c>
      <c r="F56" s="30">
        <f t="shared" si="0"/>
        <v>33.32450930964537</v>
      </c>
      <c r="G56" s="31">
        <f t="shared" si="5"/>
        <v>1.53588974175501</v>
      </c>
      <c r="H56" s="32">
        <v>88</v>
      </c>
      <c r="I56" s="33">
        <f t="shared" si="6"/>
        <v>31.442318179279003</v>
      </c>
      <c r="J56" s="29">
        <v>139</v>
      </c>
      <c r="K56" s="30">
        <f t="shared" si="10"/>
        <v>54.502410665504584</v>
      </c>
      <c r="L56" s="31">
        <f>RADIANS(M56)</f>
        <v>2.426007660272118</v>
      </c>
      <c r="M56" s="32">
        <v>139</v>
      </c>
      <c r="N56" s="33">
        <f t="shared" si="9"/>
        <v>51.68741180741532</v>
      </c>
      <c r="O56" s="11">
        <f t="shared" si="11"/>
        <v>2.426007660272118</v>
      </c>
    </row>
    <row r="57" spans="4:15" ht="12.75">
      <c r="D57" s="11">
        <f t="shared" si="7"/>
        <v>1.5533430342749532</v>
      </c>
      <c r="E57" s="29">
        <v>89</v>
      </c>
      <c r="F57" s="30">
        <f t="shared" si="0"/>
        <v>33.85200667641533</v>
      </c>
      <c r="G57" s="31">
        <f t="shared" si="5"/>
        <v>1.5533430342749532</v>
      </c>
      <c r="H57" s="32">
        <v>89</v>
      </c>
      <c r="I57" s="33">
        <f t="shared" si="6"/>
        <v>31.943230798157163</v>
      </c>
      <c r="J57" s="29">
        <v>140</v>
      </c>
      <c r="K57" s="30">
        <f t="shared" si="10"/>
        <v>54.767275724117496</v>
      </c>
      <c r="L57" s="31">
        <f>RADIANS(M57)</f>
        <v>2.443460952792061</v>
      </c>
      <c r="M57" s="32">
        <v>140</v>
      </c>
      <c r="N57" s="33">
        <f t="shared" si="9"/>
        <v>51.94272235020193</v>
      </c>
      <c r="O57" s="11">
        <f t="shared" si="11"/>
        <v>2.443460952792061</v>
      </c>
    </row>
    <row r="58" spans="4:15" ht="12.75">
      <c r="D58" s="11">
        <f t="shared" si="7"/>
        <v>1.5707963267948966</v>
      </c>
      <c r="E58" s="29">
        <v>90</v>
      </c>
      <c r="F58" s="30">
        <f t="shared" si="0"/>
        <v>34.37694101250946</v>
      </c>
      <c r="G58" s="31">
        <f t="shared" si="5"/>
        <v>1.5707963267948966</v>
      </c>
      <c r="H58" s="32">
        <v>90</v>
      </c>
      <c r="I58" s="33">
        <f t="shared" si="6"/>
        <v>32.441848423791164</v>
      </c>
      <c r="J58" s="29">
        <v>141</v>
      </c>
      <c r="K58" s="30">
        <f t="shared" si="10"/>
        <v>55.02565602815683</v>
      </c>
      <c r="L58" s="31">
        <f>RADIANS(M58)</f>
        <v>2.4609142453120048</v>
      </c>
      <c r="M58" s="32">
        <v>141</v>
      </c>
      <c r="N58" s="33">
        <f t="shared" si="9"/>
        <v>52.1918421685518</v>
      </c>
      <c r="O58" s="11">
        <f t="shared" si="11"/>
        <v>2.4609142453120048</v>
      </c>
    </row>
    <row r="59" spans="4:15" ht="12.75">
      <c r="D59" s="11">
        <f t="shared" si="7"/>
        <v>1.5882496193148399</v>
      </c>
      <c r="E59" s="29">
        <v>91</v>
      </c>
      <c r="F59" s="30">
        <f t="shared" si="0"/>
        <v>34.89915106265234</v>
      </c>
      <c r="G59" s="31">
        <f t="shared" si="5"/>
        <v>1.5882496193148399</v>
      </c>
      <c r="H59" s="32">
        <v>91</v>
      </c>
      <c r="I59" s="33">
        <f t="shared" si="6"/>
        <v>32.93801796508232</v>
      </c>
      <c r="J59" s="29">
        <v>142</v>
      </c>
      <c r="K59" s="30">
        <f t="shared" si="10"/>
        <v>55.27753988143945</v>
      </c>
      <c r="L59" s="31">
        <f t="shared" si="8"/>
        <v>2.478367537831948</v>
      </c>
      <c r="M59" s="32">
        <v>142</v>
      </c>
      <c r="N59" s="33">
        <f t="shared" si="9"/>
        <v>52.43475587286682</v>
      </c>
      <c r="O59" s="11">
        <f t="shared" si="11"/>
        <v>2.478367537831948</v>
      </c>
    </row>
    <row r="60" spans="4:15" ht="12.75">
      <c r="D60" s="11">
        <f t="shared" si="7"/>
        <v>1.6057029118347832</v>
      </c>
      <c r="E60" s="29">
        <v>92</v>
      </c>
      <c r="F60" s="30">
        <f t="shared" si="0"/>
        <v>35.41847911179541</v>
      </c>
      <c r="G60" s="31">
        <f t="shared" si="5"/>
        <v>1.6057029118347832</v>
      </c>
      <c r="H60" s="32">
        <v>92</v>
      </c>
      <c r="I60" s="33">
        <f t="shared" si="6"/>
        <v>33.43158949132154</v>
      </c>
      <c r="J60" s="29">
        <v>143</v>
      </c>
      <c r="K60" s="30">
        <f t="shared" si="10"/>
        <v>55.52291683233837</v>
      </c>
      <c r="L60" s="31">
        <f t="shared" si="8"/>
        <v>2.4958208303518914</v>
      </c>
      <c r="M60" s="32">
        <v>143</v>
      </c>
      <c r="N60" s="33">
        <f t="shared" si="9"/>
        <v>52.6714493226814</v>
      </c>
      <c r="O60" s="11">
        <f t="shared" si="11"/>
        <v>2.4958208303518914</v>
      </c>
    </row>
    <row r="61" spans="4:15" ht="12.75">
      <c r="D61" s="11">
        <f t="shared" si="7"/>
        <v>1.6231562043547265</v>
      </c>
      <c r="E61" s="29">
        <v>93</v>
      </c>
      <c r="F61" s="30">
        <f t="shared" si="0"/>
        <v>35.934771030957876</v>
      </c>
      <c r="G61" s="31">
        <f t="shared" si="5"/>
        <v>1.6231562043547265</v>
      </c>
      <c r="H61" s="32">
        <v>93</v>
      </c>
      <c r="I61" s="33">
        <f t="shared" si="6"/>
        <v>33.92241627595052</v>
      </c>
      <c r="J61" s="29">
        <v>144</v>
      </c>
      <c r="K61" s="30">
        <f t="shared" si="10"/>
        <v>55.76177760314737</v>
      </c>
      <c r="L61" s="31">
        <f t="shared" si="8"/>
        <v>2.5132741228718345</v>
      </c>
      <c r="M61" s="32">
        <v>144</v>
      </c>
      <c r="N61" s="33">
        <f t="shared" si="9"/>
        <v>52.90190956357808</v>
      </c>
      <c r="O61" s="11">
        <f t="shared" si="11"/>
        <v>2.5132741228718345</v>
      </c>
    </row>
    <row r="62" spans="4:15" ht="12.75">
      <c r="D62" s="11">
        <f t="shared" si="7"/>
        <v>1.6406094968746698</v>
      </c>
      <c r="E62" s="29">
        <v>94</v>
      </c>
      <c r="F62" s="30">
        <f t="shared" si="0"/>
        <v>36.44787631757922</v>
      </c>
      <c r="G62" s="31">
        <f t="shared" si="5"/>
        <v>1.6406094968746698</v>
      </c>
      <c r="H62" s="32">
        <v>94</v>
      </c>
      <c r="I62" s="33">
        <f t="shared" si="6"/>
        <v>34.410354835533404</v>
      </c>
      <c r="J62" s="29">
        <v>145</v>
      </c>
      <c r="K62" s="30">
        <f t="shared" si="10"/>
        <v>55.99411402080885</v>
      </c>
      <c r="L62" s="31">
        <f t="shared" si="8"/>
        <v>2.530727415391778</v>
      </c>
      <c r="M62" s="32">
        <v>145</v>
      </c>
      <c r="N62" s="33">
        <f t="shared" si="9"/>
        <v>53.126124765209845</v>
      </c>
      <c r="O62" s="11">
        <f t="shared" si="11"/>
        <v>2.530727415391778</v>
      </c>
    </row>
    <row r="63" spans="4:15" ht="12.75">
      <c r="D63" s="11">
        <f t="shared" si="7"/>
        <v>1.6580627893946132</v>
      </c>
      <c r="E63" s="29">
        <v>95</v>
      </c>
      <c r="F63" s="30">
        <f t="shared" si="0"/>
        <v>36.95764813038904</v>
      </c>
      <c r="G63" s="31">
        <f t="shared" si="5"/>
        <v>1.6580627893946132</v>
      </c>
      <c r="H63" s="32">
        <v>95</v>
      </c>
      <c r="I63" s="33">
        <f t="shared" si="6"/>
        <v>34.895264963941564</v>
      </c>
      <c r="J63" s="29">
        <v>146</v>
      </c>
      <c r="K63" s="30">
        <f t="shared" si="10"/>
        <v>56.21991894907118</v>
      </c>
      <c r="L63" s="31">
        <f>RADIANS(M63)</f>
        <v>2.548180707911721</v>
      </c>
      <c r="M63" s="32">
        <v>146</v>
      </c>
      <c r="N63" s="33">
        <f>($H$14/2)*((1+$G$15-COS(L63))-(SQRT($G$15^2-((SIN(L63))^2))))</f>
        <v>53.34408416049425</v>
      </c>
      <c r="O63" s="11">
        <f t="shared" si="11"/>
        <v>2.548180707911721</v>
      </c>
    </row>
    <row r="64" spans="4:15" ht="12.75">
      <c r="D64" s="11">
        <f t="shared" si="7"/>
        <v>1.6755160819145565</v>
      </c>
      <c r="E64" s="29">
        <v>96</v>
      </c>
      <c r="F64" s="30">
        <f t="shared" si="0"/>
        <v>37.463943318812994</v>
      </c>
      <c r="G64" s="31">
        <f t="shared" si="5"/>
        <v>1.6755160819145565</v>
      </c>
      <c r="H64" s="32">
        <v>96</v>
      </c>
      <c r="I64" s="33">
        <f t="shared" si="6"/>
        <v>35.377009761765265</v>
      </c>
      <c r="J64" s="29">
        <v>147</v>
      </c>
      <c r="K64" s="30">
        <f t="shared" si="10"/>
        <v>56.43918622213781</v>
      </c>
      <c r="L64" s="31">
        <f>RADIANS(M64)</f>
        <v>2.5656340004316642</v>
      </c>
      <c r="M64" s="32">
        <v>147</v>
      </c>
      <c r="N64" s="33">
        <f>($H$14/2)*((1+$G$15-COS(L64))-(SQRT($G$15^2-((SIN(L64))^2))))</f>
        <v>53.5557779860414</v>
      </c>
      <c r="O64" s="11">
        <f t="shared" si="11"/>
        <v>2.5656340004316642</v>
      </c>
    </row>
    <row r="65" spans="4:15" ht="12.75">
      <c r="D65" s="11">
        <f t="shared" si="7"/>
        <v>1.6929693744344996</v>
      </c>
      <c r="E65" s="29">
        <v>97</v>
      </c>
      <c r="F65" s="30">
        <f t="shared" si="0"/>
        <v>37.96662244694595</v>
      </c>
      <c r="G65" s="31">
        <f t="shared" si="5"/>
        <v>1.6929693744344996</v>
      </c>
      <c r="H65" s="32">
        <v>97</v>
      </c>
      <c r="I65" s="33">
        <f t="shared" si="6"/>
        <v>35.85545566097623</v>
      </c>
      <c r="J65" s="29">
        <v>148</v>
      </c>
      <c r="K65" s="30">
        <f t="shared" si="10"/>
        <v>56.65191057986407</v>
      </c>
      <c r="L65" s="31">
        <f>RADIANS(M65)</f>
        <v>2.5830872929516078</v>
      </c>
      <c r="M65" s="32">
        <v>148</v>
      </c>
      <c r="N65" s="33">
        <f>($H$14/2)*((1+$G$15-COS(L65))-(SQRT($G$15^2-((SIN(L65))^2))))</f>
        <v>53.761197423871955</v>
      </c>
      <c r="O65" s="11">
        <f t="shared" si="11"/>
        <v>2.5830872929516078</v>
      </c>
    </row>
    <row r="66" spans="4:15" ht="12.75">
      <c r="D66" s="11">
        <f t="shared" si="7"/>
        <v>1.710422666954443</v>
      </c>
      <c r="E66" s="29">
        <v>98</v>
      </c>
      <c r="F66" s="30">
        <f t="shared" si="0"/>
        <v>38.46554981213797</v>
      </c>
      <c r="G66" s="31">
        <f t="shared" si="5"/>
        <v>1.710422666954443</v>
      </c>
      <c r="H66" s="32">
        <v>98</v>
      </c>
      <c r="I66" s="33">
        <f t="shared" si="6"/>
        <v>36.33047244487727</v>
      </c>
      <c r="J66" s="29">
        <v>149</v>
      </c>
      <c r="K66" s="30">
        <f t="shared" si="10"/>
        <v>56.858087604553425</v>
      </c>
      <c r="L66" s="31">
        <f>RADIANS(M66)</f>
        <v>2.600540585471551</v>
      </c>
      <c r="M66" s="32">
        <v>149</v>
      </c>
      <c r="N66" s="33">
        <f>($H$14/2)*((1+$G$15-COS(L66))-(SQRT($G$15^2-((SIN(L66))^2))))</f>
        <v>53.960334544478556</v>
      </c>
      <c r="O66" s="11">
        <f t="shared" si="11"/>
        <v>2.600540585471551</v>
      </c>
    </row>
    <row r="67" spans="4:15" ht="12.75">
      <c r="D67" s="11">
        <f>RADIANS(E67)</f>
        <v>1.7278759594743862</v>
      </c>
      <c r="E67" s="29">
        <v>99</v>
      </c>
      <c r="F67" s="30">
        <f>($E$14/2)*((1+$D$15-COS(D67))-(SQRT($D$15^2-((SIN(D67))^2))))</f>
        <v>38.96059345824965</v>
      </c>
      <c r="G67" s="31">
        <f>RADIANS(H67)</f>
        <v>1.7278759594743862</v>
      </c>
      <c r="H67" s="32">
        <v>99</v>
      </c>
      <c r="I67" s="33">
        <f>($H$14/2)*((1+$G$15-COS(G67))-(SQRT($G$15^2-((SIN(G67))^2))))</f>
        <v>36.80193326338383</v>
      </c>
      <c r="J67" s="29">
        <v>150</v>
      </c>
      <c r="K67" s="30">
        <f t="shared" si="10"/>
        <v>57.05771365940052</v>
      </c>
      <c r="L67" s="31">
        <f>RADIANS(M67)</f>
        <v>2.6179938779914944</v>
      </c>
      <c r="M67" s="32">
        <v>150</v>
      </c>
      <c r="N67" s="33">
        <f>($H$14/2)*((1+$G$15-COS(L67))-(SQRT($G$15^2-((SIN(L67))^2))))</f>
        <v>54.15318225127894</v>
      </c>
      <c r="O67" s="11">
        <f t="shared" si="11"/>
        <v>2.6179938779914944</v>
      </c>
    </row>
    <row r="68" spans="4:15" ht="13.5" thickBot="1">
      <c r="D68" s="11">
        <f>RADIANS(E68)</f>
        <v>1.7453292519943295</v>
      </c>
      <c r="E68" s="34">
        <v>100</v>
      </c>
      <c r="F68" s="35">
        <f>($E$14/2)*((1+$D$15-COS(D68))-(SQRT($D$15^2-((SIN(D68))^2))))</f>
        <v>39.45162518364735</v>
      </c>
      <c r="G68" s="36">
        <f>RADIANS(H68)</f>
        <v>1.7453292519943295</v>
      </c>
      <c r="H68" s="37">
        <v>100</v>
      </c>
      <c r="I68" s="38">
        <f>($H$14/2)*((1+$G$15-COS(G68))-(SQRT($G$15^2-((SIN(G68))^2))))</f>
        <v>37.26971464369439</v>
      </c>
      <c r="J68" s="34"/>
      <c r="K68" s="35"/>
      <c r="L68" s="36"/>
      <c r="M68" s="37"/>
      <c r="N68" s="38"/>
      <c r="O68" s="11"/>
    </row>
    <row r="69" ht="12.75">
      <c r="O69" s="11"/>
    </row>
    <row r="70" ht="12.75">
      <c r="O70" s="11"/>
    </row>
    <row r="71" ht="12.75">
      <c r="O71" s="11"/>
    </row>
    <row r="72" ht="12.75">
      <c r="O72" s="11"/>
    </row>
    <row r="73" ht="12.75">
      <c r="O73" s="11"/>
    </row>
    <row r="74" ht="12.75">
      <c r="O74" s="11"/>
    </row>
    <row r="75" ht="12.75">
      <c r="O75" s="11"/>
    </row>
    <row r="76" ht="12.75">
      <c r="O76" s="11"/>
    </row>
    <row r="77" ht="12.75">
      <c r="O77" s="11"/>
    </row>
    <row r="78" ht="12.75">
      <c r="O78" s="11"/>
    </row>
    <row r="79" ht="12.75">
      <c r="O79" s="11"/>
    </row>
    <row r="80" ht="12.75">
      <c r="O80" s="11"/>
    </row>
    <row r="81" ht="12.75">
      <c r="O81" s="11"/>
    </row>
    <row r="82" ht="12.75">
      <c r="O82" s="11"/>
    </row>
    <row r="83" ht="12.75">
      <c r="O83" s="11"/>
    </row>
    <row r="84" ht="12.75">
      <c r="O84" s="11"/>
    </row>
    <row r="85" ht="12.75">
      <c r="O85" s="11"/>
    </row>
    <row r="86" ht="12.75">
      <c r="O86" s="11"/>
    </row>
    <row r="87" ht="12.75">
      <c r="O87" s="11"/>
    </row>
    <row r="88" ht="12.75">
      <c r="O88" s="11"/>
    </row>
    <row r="119" spans="6:14" ht="12.75">
      <c r="F119" s="10"/>
      <c r="G119" s="12"/>
      <c r="I119" s="10"/>
      <c r="K119" s="10"/>
      <c r="L119" s="12"/>
      <c r="N119" s="10"/>
    </row>
    <row r="120" spans="6:14" ht="12.75">
      <c r="F120" s="10"/>
      <c r="G120" s="12"/>
      <c r="I120" s="10"/>
      <c r="K120" s="10"/>
      <c r="L120" s="12"/>
      <c r="N120" s="10"/>
    </row>
    <row r="121" spans="6:14" ht="12.75">
      <c r="F121" s="10"/>
      <c r="G121" s="12"/>
      <c r="I121" s="10"/>
      <c r="K121" s="10"/>
      <c r="L121" s="12"/>
      <c r="N121" s="10"/>
    </row>
    <row r="122" spans="6:14" ht="12.75">
      <c r="F122" s="10"/>
      <c r="G122" s="12"/>
      <c r="I122" s="10"/>
      <c r="K122" s="10"/>
      <c r="L122" s="12"/>
      <c r="N122" s="10"/>
    </row>
    <row r="123" spans="6:14" ht="12.75">
      <c r="F123" s="10"/>
      <c r="G123" s="12"/>
      <c r="I123" s="10"/>
      <c r="K123" s="10"/>
      <c r="L123" s="12"/>
      <c r="N123" s="10"/>
    </row>
    <row r="124" spans="6:14" ht="12.75">
      <c r="F124" s="10"/>
      <c r="G124" s="12"/>
      <c r="I124" s="10"/>
      <c r="K124" s="10"/>
      <c r="L124" s="12"/>
      <c r="N124" s="10"/>
    </row>
    <row r="125" spans="6:14" ht="12.75">
      <c r="F125" s="10"/>
      <c r="G125" s="12"/>
      <c r="I125" s="10"/>
      <c r="K125" s="10"/>
      <c r="L125" s="12"/>
      <c r="N125" s="10"/>
    </row>
    <row r="126" spans="6:14" ht="12.75">
      <c r="F126" s="10"/>
      <c r="G126" s="12"/>
      <c r="I126" s="10"/>
      <c r="K126" s="10"/>
      <c r="L126" s="12"/>
      <c r="N126" s="10"/>
    </row>
    <row r="127" spans="6:14" ht="12.75">
      <c r="F127" s="10"/>
      <c r="G127" s="12"/>
      <c r="I127" s="10"/>
      <c r="K127" s="10"/>
      <c r="L127" s="12"/>
      <c r="N127" s="10"/>
    </row>
    <row r="128" spans="6:14" ht="12.75">
      <c r="F128" s="10"/>
      <c r="G128" s="12"/>
      <c r="I128" s="10"/>
      <c r="K128" s="10"/>
      <c r="L128" s="12"/>
      <c r="N128" s="10"/>
    </row>
    <row r="129" spans="6:14" ht="12.75">
      <c r="F129" s="10"/>
      <c r="G129" s="12"/>
      <c r="I129" s="10"/>
      <c r="K129" s="10"/>
      <c r="L129" s="12"/>
      <c r="N129" s="10"/>
    </row>
    <row r="130" spans="6:14" ht="12.75">
      <c r="F130" s="10"/>
      <c r="G130" s="12"/>
      <c r="I130" s="10"/>
      <c r="K130" s="10"/>
      <c r="L130" s="12"/>
      <c r="N130" s="10"/>
    </row>
    <row r="131" spans="6:14" ht="12.75">
      <c r="F131" s="10"/>
      <c r="G131" s="12"/>
      <c r="I131" s="10"/>
      <c r="K131" s="10"/>
      <c r="L131" s="12"/>
      <c r="N131" s="10"/>
    </row>
    <row r="132" spans="6:14" ht="12.75">
      <c r="F132" s="10"/>
      <c r="G132" s="12"/>
      <c r="I132" s="10"/>
      <c r="K132" s="10"/>
      <c r="L132" s="12"/>
      <c r="N132" s="10"/>
    </row>
    <row r="133" spans="6:14" ht="12.75">
      <c r="F133" s="10"/>
      <c r="G133" s="12"/>
      <c r="I133" s="10"/>
      <c r="K133" s="10"/>
      <c r="L133" s="12"/>
      <c r="N133" s="10"/>
    </row>
    <row r="134" spans="6:14" ht="12.75">
      <c r="F134" s="10"/>
      <c r="G134" s="12"/>
      <c r="I134" s="10"/>
      <c r="K134" s="10"/>
      <c r="L134" s="12"/>
      <c r="N134" s="10"/>
    </row>
    <row r="135" spans="6:14" ht="12.75">
      <c r="F135" s="10"/>
      <c r="G135" s="12"/>
      <c r="I135" s="10"/>
      <c r="K135" s="10"/>
      <c r="L135" s="12"/>
      <c r="N135" s="10"/>
    </row>
    <row r="136" spans="6:14" ht="12.75">
      <c r="F136" s="10"/>
      <c r="G136" s="12"/>
      <c r="I136" s="10"/>
      <c r="K136" s="10"/>
      <c r="L136" s="12"/>
      <c r="N136" s="10"/>
    </row>
    <row r="137" spans="6:14" ht="12.75">
      <c r="F137" s="10"/>
      <c r="G137" s="12"/>
      <c r="I137" s="10"/>
      <c r="K137" s="10"/>
      <c r="L137" s="12"/>
      <c r="N137" s="10"/>
    </row>
    <row r="138" spans="6:14" ht="12.75">
      <c r="F138" s="10"/>
      <c r="G138" s="12"/>
      <c r="I138" s="10"/>
      <c r="K138" s="10"/>
      <c r="L138" s="12"/>
      <c r="N138" s="10"/>
    </row>
    <row r="139" spans="6:14" ht="12.75">
      <c r="F139" s="10"/>
      <c r="G139" s="12"/>
      <c r="I139" s="10"/>
      <c r="K139" s="10"/>
      <c r="L139" s="12"/>
      <c r="N139" s="10"/>
    </row>
    <row r="140" spans="6:14" ht="12.75">
      <c r="F140" s="10"/>
      <c r="G140" s="12"/>
      <c r="I140" s="10"/>
      <c r="K140" s="10"/>
      <c r="L140" s="12"/>
      <c r="N140" s="10"/>
    </row>
    <row r="141" spans="6:14" ht="12.75">
      <c r="F141" s="10"/>
      <c r="G141" s="12"/>
      <c r="I141" s="10"/>
      <c r="K141" s="10"/>
      <c r="L141" s="12"/>
      <c r="N141" s="10"/>
    </row>
    <row r="142" spans="6:14" ht="12.75">
      <c r="F142" s="10"/>
      <c r="G142" s="12"/>
      <c r="I142" s="10"/>
      <c r="K142" s="10"/>
      <c r="L142" s="12"/>
      <c r="N142" s="10"/>
    </row>
    <row r="143" spans="7:12" ht="12.75">
      <c r="G143" s="12"/>
      <c r="L143" s="12"/>
    </row>
    <row r="144" spans="7:12" ht="12.75">
      <c r="G144" s="12"/>
      <c r="L144" s="12"/>
    </row>
    <row r="145" spans="7:12" ht="12.75">
      <c r="G145" s="12"/>
      <c r="L145" s="12"/>
    </row>
    <row r="146" spans="7:12" ht="12.75">
      <c r="G146" s="12"/>
      <c r="L146" s="12"/>
    </row>
    <row r="147" spans="7:12" ht="12.75">
      <c r="G147" s="12"/>
      <c r="L147" s="12"/>
    </row>
    <row r="148" spans="7:12" ht="12.75">
      <c r="G148" s="12"/>
      <c r="L148" s="12"/>
    </row>
    <row r="149" spans="7:12" ht="12.75">
      <c r="G149" s="12"/>
      <c r="L149" s="12"/>
    </row>
    <row r="150" spans="7:12" ht="12.75">
      <c r="G150" s="12"/>
      <c r="L150" s="12"/>
    </row>
    <row r="151" spans="7:12" ht="12.75">
      <c r="G151" s="12"/>
      <c r="L151" s="12"/>
    </row>
    <row r="152" spans="7:12" ht="12.75">
      <c r="G152" s="12"/>
      <c r="L152" s="12"/>
    </row>
    <row r="153" spans="7:12" ht="12.75">
      <c r="G153" s="12"/>
      <c r="L153" s="12"/>
    </row>
    <row r="154" spans="7:12" ht="12.75">
      <c r="G154" s="12"/>
      <c r="L154" s="12"/>
    </row>
    <row r="155" spans="7:12" ht="12.75">
      <c r="G155" s="12"/>
      <c r="L155" s="12"/>
    </row>
    <row r="156" spans="7:12" ht="12.75">
      <c r="G156" s="12"/>
      <c r="L156" s="12"/>
    </row>
    <row r="157" spans="7:12" ht="12.75">
      <c r="G157" s="12"/>
      <c r="L157" s="12"/>
    </row>
    <row r="158" spans="7:12" ht="12.75">
      <c r="G158" s="12"/>
      <c r="L158" s="12"/>
    </row>
    <row r="159" spans="7:12" ht="12.75">
      <c r="G159" s="12"/>
      <c r="L159" s="12"/>
    </row>
    <row r="160" spans="7:12" ht="12.75">
      <c r="G160" s="12"/>
      <c r="L160" s="12"/>
    </row>
    <row r="161" spans="7:12" ht="12.75">
      <c r="G161" s="12"/>
      <c r="L161" s="12"/>
    </row>
    <row r="162" spans="7:12" ht="12.75">
      <c r="G162" s="12"/>
      <c r="L162" s="12"/>
    </row>
    <row r="163" spans="7:12" ht="12.75">
      <c r="G163" s="12"/>
      <c r="L163" s="12"/>
    </row>
    <row r="164" spans="7:12" ht="12.75">
      <c r="G164" s="12"/>
      <c r="L164" s="12"/>
    </row>
    <row r="165" spans="7:12" ht="12.75">
      <c r="G165" s="12"/>
      <c r="L165" s="12"/>
    </row>
    <row r="166" spans="7:12" ht="12.75">
      <c r="G166" s="12"/>
      <c r="L166" s="12"/>
    </row>
    <row r="167" spans="7:12" ht="12.75">
      <c r="G167" s="12"/>
      <c r="L167" s="12"/>
    </row>
    <row r="168" spans="7:12" ht="12.75">
      <c r="G168" s="12"/>
      <c r="L168" s="12"/>
    </row>
    <row r="169" spans="7:12" ht="12.75">
      <c r="G169" s="12"/>
      <c r="L169" s="12"/>
    </row>
    <row r="170" spans="7:12" ht="12.75">
      <c r="G170" s="12"/>
      <c r="L170" s="12"/>
    </row>
    <row r="171" spans="7:12" ht="12.75">
      <c r="G171" s="12"/>
      <c r="L171" s="12"/>
    </row>
    <row r="172" spans="7:12" ht="12.75">
      <c r="G172" s="12"/>
      <c r="L172" s="12"/>
    </row>
    <row r="173" spans="7:12" ht="12.75">
      <c r="G173" s="12"/>
      <c r="L173" s="12"/>
    </row>
    <row r="174" spans="7:12" ht="12.75">
      <c r="G174" s="12"/>
      <c r="L174" s="12"/>
    </row>
    <row r="175" spans="7:12" ht="12.75">
      <c r="G175" s="12"/>
      <c r="L175" s="12"/>
    </row>
    <row r="176" spans="7:12" ht="12.75">
      <c r="G176" s="12"/>
      <c r="L176" s="12"/>
    </row>
    <row r="177" spans="7:12" ht="12.75">
      <c r="G177" s="12"/>
      <c r="L177" s="12"/>
    </row>
    <row r="178" spans="7:12" ht="12.75">
      <c r="G178" s="12"/>
      <c r="L178" s="12"/>
    </row>
    <row r="179" spans="7:12" ht="12.75">
      <c r="G179" s="12"/>
      <c r="L179" s="12"/>
    </row>
    <row r="180" spans="7:12" ht="12.75">
      <c r="G180" s="12"/>
      <c r="L180" s="12"/>
    </row>
    <row r="181" spans="7:12" ht="12.75">
      <c r="G181" s="12"/>
      <c r="L181" s="12"/>
    </row>
    <row r="182" spans="7:12" ht="12.75">
      <c r="G182" s="12"/>
      <c r="L182" s="12"/>
    </row>
    <row r="183" spans="7:12" ht="12.75">
      <c r="G183" s="12"/>
      <c r="L183" s="12"/>
    </row>
    <row r="184" spans="7:12" ht="12.75">
      <c r="G184" s="12"/>
      <c r="L184" s="12"/>
    </row>
    <row r="185" spans="7:12" ht="12.75">
      <c r="G185" s="12"/>
      <c r="L185" s="12"/>
    </row>
    <row r="186" spans="7:12" ht="12.75">
      <c r="G186" s="12"/>
      <c r="L186" s="12"/>
    </row>
    <row r="187" spans="7:12" ht="12.75">
      <c r="G187" s="12"/>
      <c r="L187" s="12"/>
    </row>
    <row r="188" spans="7:12" ht="12.75">
      <c r="G188" s="12"/>
      <c r="L188" s="12"/>
    </row>
    <row r="189" spans="7:12" ht="12.75">
      <c r="G189" s="12"/>
      <c r="L189" s="12"/>
    </row>
    <row r="190" spans="7:12" ht="12.75">
      <c r="G190" s="12"/>
      <c r="L190" s="12"/>
    </row>
    <row r="191" spans="7:12" ht="12.75">
      <c r="G191" s="12"/>
      <c r="L191" s="12"/>
    </row>
    <row r="192" spans="7:12" ht="12.75">
      <c r="G192" s="12"/>
      <c r="L192" s="12"/>
    </row>
    <row r="193" spans="7:12" ht="12.75">
      <c r="G193" s="12"/>
      <c r="L193" s="12"/>
    </row>
    <row r="194" spans="7:12" ht="12.75">
      <c r="G194" s="12"/>
      <c r="L194" s="12"/>
    </row>
    <row r="195" spans="7:12" ht="12.75">
      <c r="G195" s="12"/>
      <c r="L195" s="12"/>
    </row>
    <row r="196" spans="7:12" ht="12.75">
      <c r="G196" s="12"/>
      <c r="L196" s="12"/>
    </row>
    <row r="197" spans="7:12" ht="12.75">
      <c r="G197" s="12"/>
      <c r="L197" s="12"/>
    </row>
    <row r="198" spans="7:12" ht="12.75">
      <c r="G198" s="12"/>
      <c r="L198" s="12"/>
    </row>
    <row r="199" spans="7:12" ht="12.75">
      <c r="G199" s="12"/>
      <c r="L199" s="12"/>
    </row>
    <row r="200" spans="7:12" ht="12.75">
      <c r="G200" s="12"/>
      <c r="L200" s="12"/>
    </row>
    <row r="201" spans="7:12" ht="12.75">
      <c r="G201" s="12"/>
      <c r="L201" s="12"/>
    </row>
    <row r="202" spans="7:12" ht="12.75">
      <c r="G202" s="12"/>
      <c r="L202" s="12"/>
    </row>
    <row r="203" spans="7:12" ht="12.75">
      <c r="G203" s="12"/>
      <c r="L203" s="12"/>
    </row>
    <row r="204" spans="7:12" ht="12.75">
      <c r="G204" s="12"/>
      <c r="L204" s="12"/>
    </row>
    <row r="205" spans="7:12" ht="12.75">
      <c r="G205" s="12"/>
      <c r="L205" s="12"/>
    </row>
    <row r="206" spans="7:12" ht="12.75">
      <c r="G206" s="12"/>
      <c r="L206" s="12"/>
    </row>
    <row r="207" spans="7:12" ht="12.75">
      <c r="G207" s="12"/>
      <c r="L207" s="12"/>
    </row>
    <row r="208" spans="7:12" ht="12.75">
      <c r="G208" s="12"/>
      <c r="L208" s="12"/>
    </row>
    <row r="209" spans="7:12" ht="12.75">
      <c r="G209" s="12"/>
      <c r="L209" s="12"/>
    </row>
    <row r="210" spans="7:12" ht="12.75">
      <c r="G210" s="12"/>
      <c r="L210" s="12"/>
    </row>
    <row r="211" spans="7:12" ht="12.75">
      <c r="G211" s="12"/>
      <c r="L211" s="12"/>
    </row>
    <row r="212" spans="7:12" ht="12.75">
      <c r="G212" s="12"/>
      <c r="L212" s="12"/>
    </row>
    <row r="213" spans="7:12" ht="12.75">
      <c r="G213" s="12"/>
      <c r="L213" s="12"/>
    </row>
    <row r="214" spans="7:12" ht="12.75">
      <c r="G214" s="12"/>
      <c r="L214" s="12"/>
    </row>
    <row r="215" spans="7:12" ht="12.75">
      <c r="G215" s="12"/>
      <c r="L215" s="12"/>
    </row>
    <row r="216" spans="7:12" ht="12.75">
      <c r="G216" s="12"/>
      <c r="L216" s="12"/>
    </row>
    <row r="217" spans="7:12" ht="12.75">
      <c r="G217" s="12"/>
      <c r="L217" s="12"/>
    </row>
    <row r="218" spans="7:12" ht="12.75">
      <c r="G218" s="12"/>
      <c r="L218" s="12"/>
    </row>
    <row r="219" spans="7:12" ht="12.75">
      <c r="G219" s="12"/>
      <c r="L219" s="12"/>
    </row>
    <row r="220" spans="7:12" ht="12.75">
      <c r="G220" s="12"/>
      <c r="L220" s="12"/>
    </row>
    <row r="221" spans="7:12" ht="12.75">
      <c r="G221" s="12"/>
      <c r="L221" s="12"/>
    </row>
    <row r="222" spans="7:12" ht="12.75">
      <c r="G222" s="12"/>
      <c r="L222" s="12"/>
    </row>
    <row r="223" spans="7:12" ht="12.75">
      <c r="G223" s="12"/>
      <c r="L223" s="12"/>
    </row>
    <row r="224" spans="7:12" ht="12.75">
      <c r="G224" s="12"/>
      <c r="L224" s="12"/>
    </row>
    <row r="225" spans="7:12" ht="12.75">
      <c r="G225" s="12"/>
      <c r="L225" s="12"/>
    </row>
    <row r="226" spans="7:12" ht="12.75">
      <c r="G226" s="12"/>
      <c r="L226" s="12"/>
    </row>
    <row r="227" spans="7:12" ht="12.75">
      <c r="G227" s="12"/>
      <c r="L227" s="12"/>
    </row>
    <row r="228" spans="7:12" ht="12.75">
      <c r="G228" s="12"/>
      <c r="L228" s="12"/>
    </row>
    <row r="229" spans="7:12" ht="12.75">
      <c r="G229" s="12"/>
      <c r="L229" s="12"/>
    </row>
    <row r="230" spans="7:12" ht="12.75">
      <c r="G230" s="12"/>
      <c r="L230" s="12"/>
    </row>
    <row r="231" spans="7:12" ht="12.75">
      <c r="G231" s="12"/>
      <c r="L231" s="12"/>
    </row>
    <row r="232" spans="7:12" ht="12.75">
      <c r="G232" s="12"/>
      <c r="L232" s="12"/>
    </row>
    <row r="233" spans="7:12" ht="12.75">
      <c r="G233" s="12"/>
      <c r="L233" s="12"/>
    </row>
    <row r="234" spans="7:12" ht="12.75">
      <c r="G234" s="12"/>
      <c r="L234" s="12"/>
    </row>
    <row r="235" spans="7:12" ht="12.75">
      <c r="G235" s="12"/>
      <c r="L235" s="12"/>
    </row>
    <row r="236" spans="7:12" ht="12.75">
      <c r="G236" s="12"/>
      <c r="L236" s="12"/>
    </row>
    <row r="237" spans="7:12" ht="12.75">
      <c r="G237" s="12"/>
      <c r="L237" s="12"/>
    </row>
    <row r="238" spans="7:12" ht="12.75">
      <c r="G238" s="12"/>
      <c r="L238" s="12"/>
    </row>
    <row r="239" spans="7:12" ht="12.75">
      <c r="G239" s="12"/>
      <c r="L239" s="12"/>
    </row>
    <row r="240" spans="7:12" ht="12.75">
      <c r="G240" s="12"/>
      <c r="L240" s="12"/>
    </row>
    <row r="241" spans="7:12" ht="12.75">
      <c r="G241" s="12"/>
      <c r="L241" s="12"/>
    </row>
    <row r="242" spans="7:12" ht="12.75">
      <c r="G242" s="12"/>
      <c r="L242" s="12"/>
    </row>
    <row r="243" spans="7:12" ht="12.75">
      <c r="G243" s="12"/>
      <c r="L243" s="12"/>
    </row>
    <row r="244" spans="7:12" ht="12.75">
      <c r="G244" s="12"/>
      <c r="L244" s="12"/>
    </row>
    <row r="245" spans="7:12" ht="12.75">
      <c r="G245" s="12"/>
      <c r="L245" s="12"/>
    </row>
    <row r="246" spans="7:12" ht="12.75">
      <c r="G246" s="12"/>
      <c r="L246" s="12"/>
    </row>
    <row r="247" spans="7:12" ht="12.75">
      <c r="G247" s="12"/>
      <c r="L247" s="12"/>
    </row>
    <row r="248" spans="7:12" ht="12.75">
      <c r="G248" s="12"/>
      <c r="L248" s="12"/>
    </row>
    <row r="249" spans="7:12" ht="12.75">
      <c r="G249" s="12"/>
      <c r="L249" s="12"/>
    </row>
    <row r="250" spans="7:12" ht="12.75">
      <c r="G250" s="12"/>
      <c r="L250" s="12"/>
    </row>
    <row r="251" spans="7:12" ht="12.75">
      <c r="G251" s="12"/>
      <c r="L251" s="12"/>
    </row>
    <row r="252" spans="7:12" ht="12.75">
      <c r="G252" s="12"/>
      <c r="L252" s="12"/>
    </row>
    <row r="253" spans="7:12" ht="12.75">
      <c r="G253" s="12"/>
      <c r="L253" s="12"/>
    </row>
    <row r="254" spans="7:12" ht="12.75">
      <c r="G254" s="12"/>
      <c r="L254" s="12"/>
    </row>
    <row r="255" spans="7:12" ht="12.75">
      <c r="G255" s="12"/>
      <c r="L255" s="12"/>
    </row>
    <row r="256" spans="7:12" ht="12.75">
      <c r="G256" s="12"/>
      <c r="L256" s="12"/>
    </row>
    <row r="257" spans="7:12" ht="12.75">
      <c r="G257" s="12"/>
      <c r="L257" s="12"/>
    </row>
    <row r="258" spans="7:12" ht="12.75">
      <c r="G258" s="12"/>
      <c r="L258" s="12"/>
    </row>
    <row r="259" spans="7:12" ht="12.75">
      <c r="G259" s="12"/>
      <c r="L259" s="12"/>
    </row>
    <row r="260" spans="7:12" ht="12.75">
      <c r="G260" s="12"/>
      <c r="L260" s="12"/>
    </row>
    <row r="261" spans="7:12" ht="12.75">
      <c r="G261" s="12"/>
      <c r="L261" s="12"/>
    </row>
    <row r="262" spans="7:12" ht="12.75">
      <c r="G262" s="12"/>
      <c r="L262" s="12"/>
    </row>
    <row r="263" spans="7:12" ht="12.75">
      <c r="G263" s="12"/>
      <c r="L263" s="12"/>
    </row>
    <row r="264" spans="7:12" ht="12.75">
      <c r="G264" s="12"/>
      <c r="L264" s="12"/>
    </row>
    <row r="265" spans="7:12" ht="12.75">
      <c r="G265" s="12"/>
      <c r="L265" s="12"/>
    </row>
    <row r="266" spans="7:12" ht="12.75">
      <c r="G266" s="12"/>
      <c r="L266" s="12"/>
    </row>
    <row r="267" spans="7:12" ht="12.75">
      <c r="G267" s="12"/>
      <c r="L267" s="12"/>
    </row>
    <row r="268" spans="7:12" ht="12.75">
      <c r="G268" s="12"/>
      <c r="L268" s="12"/>
    </row>
    <row r="269" spans="7:12" ht="12.75">
      <c r="G269" s="12"/>
      <c r="L269" s="12"/>
    </row>
    <row r="270" spans="7:12" ht="12.75">
      <c r="G270" s="12"/>
      <c r="L270" s="12"/>
    </row>
    <row r="271" spans="7:12" ht="12.75">
      <c r="G271" s="12"/>
      <c r="L271" s="12"/>
    </row>
    <row r="272" spans="7:12" ht="12.75">
      <c r="G272" s="12"/>
      <c r="L272" s="12"/>
    </row>
    <row r="273" spans="7:12" ht="12.75">
      <c r="G273" s="12"/>
      <c r="L273" s="12"/>
    </row>
    <row r="274" spans="7:12" ht="12.75">
      <c r="G274" s="12"/>
      <c r="L274" s="12"/>
    </row>
    <row r="275" spans="7:12" ht="12.75">
      <c r="G275" s="12"/>
      <c r="L275" s="12"/>
    </row>
    <row r="276" spans="7:12" ht="12.75">
      <c r="G276" s="12"/>
      <c r="L276" s="12"/>
    </row>
    <row r="277" spans="7:12" ht="12.75">
      <c r="G277" s="12"/>
      <c r="L277" s="12"/>
    </row>
    <row r="278" spans="7:12" ht="12.75">
      <c r="G278" s="12"/>
      <c r="L278" s="12"/>
    </row>
    <row r="279" spans="7:12" ht="12.75">
      <c r="G279" s="12"/>
      <c r="L279" s="12"/>
    </row>
    <row r="280" spans="7:12" ht="12.75">
      <c r="G280" s="12"/>
      <c r="L280" s="12"/>
    </row>
    <row r="281" spans="7:12" ht="12.75">
      <c r="G281" s="12"/>
      <c r="L281" s="12"/>
    </row>
    <row r="282" spans="7:12" ht="12.75">
      <c r="G282" s="12"/>
      <c r="L282" s="12"/>
    </row>
    <row r="283" spans="7:12" ht="12.75">
      <c r="G283" s="12"/>
      <c r="L283" s="12"/>
    </row>
    <row r="284" spans="7:12" ht="12.75">
      <c r="G284" s="12"/>
      <c r="L284" s="12"/>
    </row>
    <row r="285" spans="7:12" ht="12.75">
      <c r="G285" s="12"/>
      <c r="L285" s="12"/>
    </row>
    <row r="286" spans="7:12" ht="12.75">
      <c r="G286" s="12"/>
      <c r="L286" s="12"/>
    </row>
    <row r="287" spans="7:12" ht="12.75">
      <c r="G287" s="12"/>
      <c r="L287" s="12"/>
    </row>
    <row r="288" spans="7:12" ht="12.75">
      <c r="G288" s="12"/>
      <c r="L288" s="12"/>
    </row>
    <row r="289" spans="7:12" ht="12.75">
      <c r="G289" s="12"/>
      <c r="L289" s="12"/>
    </row>
    <row r="290" spans="7:12" ht="12.75">
      <c r="G290" s="12"/>
      <c r="L290" s="12"/>
    </row>
    <row r="291" spans="7:12" ht="12.75">
      <c r="G291" s="12"/>
      <c r="L291" s="12"/>
    </row>
    <row r="292" spans="7:12" ht="12.75">
      <c r="G292" s="12"/>
      <c r="L292" s="12"/>
    </row>
    <row r="293" spans="7:12" ht="12.75">
      <c r="G293" s="12"/>
      <c r="L293" s="12"/>
    </row>
    <row r="294" spans="7:12" ht="12.75">
      <c r="G294" s="12"/>
      <c r="L294" s="12"/>
    </row>
    <row r="295" spans="7:12" ht="12.75">
      <c r="G295" s="12"/>
      <c r="L295" s="12"/>
    </row>
    <row r="296" spans="7:12" ht="12.75">
      <c r="G296" s="12"/>
      <c r="L296" s="12"/>
    </row>
    <row r="297" spans="7:12" ht="12.75">
      <c r="G297" s="12"/>
      <c r="L297" s="12"/>
    </row>
    <row r="298" spans="7:12" ht="12.75">
      <c r="G298" s="12"/>
      <c r="L298" s="12"/>
    </row>
    <row r="299" spans="7:12" ht="12.75">
      <c r="G299" s="12"/>
      <c r="L299" s="12"/>
    </row>
    <row r="300" spans="7:12" ht="12.75">
      <c r="G300" s="12"/>
      <c r="L300" s="12"/>
    </row>
    <row r="301" spans="7:12" ht="12.75">
      <c r="G301" s="12"/>
      <c r="L301" s="12"/>
    </row>
    <row r="302" spans="7:12" ht="12.75">
      <c r="G302" s="12"/>
      <c r="L302" s="12"/>
    </row>
    <row r="303" spans="7:12" ht="12.75">
      <c r="G303" s="12"/>
      <c r="L303" s="12"/>
    </row>
    <row r="304" spans="7:12" ht="12.75">
      <c r="G304" s="12"/>
      <c r="L304" s="12"/>
    </row>
    <row r="305" spans="7:12" ht="12.75">
      <c r="G305" s="12"/>
      <c r="L305" s="12"/>
    </row>
    <row r="306" spans="7:12" ht="12.75">
      <c r="G306" s="12"/>
      <c r="L306" s="12"/>
    </row>
    <row r="307" spans="7:12" ht="12.75">
      <c r="G307" s="12"/>
      <c r="L307" s="12"/>
    </row>
    <row r="308" spans="7:12" ht="12.75">
      <c r="G308" s="12"/>
      <c r="L308" s="12"/>
    </row>
    <row r="309" spans="7:12" ht="12.75">
      <c r="G309" s="12"/>
      <c r="L309" s="12"/>
    </row>
    <row r="310" spans="7:12" ht="12.75">
      <c r="G310" s="12"/>
      <c r="L310" s="12"/>
    </row>
    <row r="311" spans="7:12" ht="12.75">
      <c r="G311" s="12"/>
      <c r="L311" s="12"/>
    </row>
    <row r="312" spans="7:12" ht="12.75">
      <c r="G312" s="12"/>
      <c r="L312" s="12"/>
    </row>
    <row r="313" spans="7:12" ht="12.75">
      <c r="G313" s="12"/>
      <c r="L313" s="12"/>
    </row>
    <row r="314" spans="7:12" ht="12.75">
      <c r="G314" s="12"/>
      <c r="L314" s="12"/>
    </row>
    <row r="315" spans="7:12" ht="12.75">
      <c r="G315" s="12"/>
      <c r="L315" s="12"/>
    </row>
    <row r="316" spans="7:12" ht="12.75">
      <c r="G316" s="12"/>
      <c r="L316" s="12"/>
    </row>
    <row r="317" spans="7:12" ht="12.75">
      <c r="G317" s="12"/>
      <c r="L317" s="12"/>
    </row>
  </sheetData>
  <sheetProtection/>
  <printOptions/>
  <pageMargins left="0.7875" right="0.7875" top="0.7875" bottom="0.7875" header="0.49236111111111114" footer="0.49236111111111114"/>
  <pageSetup fitToHeight="1" fitToWidth="1" horizontalDpi="300" verticalDpi="300" orientation="portrait" paperSize="9" scale="89" r:id="rId3"/>
  <headerFooter alignWithMargins="0">
    <oddFooter>&amp;Rwww.freakmoped.at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7"/>
  <sheetViews>
    <sheetView zoomScalePageLayoutView="0" workbookViewId="0" topLeftCell="A10">
      <selection activeCell="E10" sqref="E10"/>
    </sheetView>
  </sheetViews>
  <sheetFormatPr defaultColWidth="11.00390625" defaultRowHeight="12.75"/>
  <cols>
    <col min="1" max="2" width="11.00390625" style="0" customWidth="1"/>
    <col min="3" max="3" width="4.8515625" style="0" customWidth="1"/>
    <col min="4" max="4" width="4.8515625" style="11" customWidth="1"/>
    <col min="5" max="5" width="5.7109375" style="0" customWidth="1"/>
    <col min="6" max="6" width="10.140625" style="0" customWidth="1"/>
    <col min="7" max="7" width="2.421875" style="11" customWidth="1"/>
    <col min="8" max="8" width="5.7109375" style="0" customWidth="1"/>
    <col min="9" max="9" width="10.140625" style="0" customWidth="1"/>
    <col min="10" max="10" width="5.7109375" style="0" customWidth="1"/>
    <col min="11" max="11" width="10.140625" style="0" customWidth="1"/>
    <col min="12" max="12" width="2.421875" style="11" customWidth="1"/>
    <col min="13" max="13" width="5.7109375" style="0" customWidth="1"/>
    <col min="14" max="14" width="10.140625" style="0" customWidth="1"/>
  </cols>
  <sheetData>
    <row r="1" ht="27">
      <c r="A1" s="1" t="s">
        <v>0</v>
      </c>
    </row>
    <row r="3" spans="1:6" ht="12.75">
      <c r="A3" s="2" t="s">
        <v>1</v>
      </c>
      <c r="E3">
        <v>105</v>
      </c>
      <c r="F3" t="s">
        <v>6</v>
      </c>
    </row>
    <row r="4" spans="1:6" ht="12.75">
      <c r="A4" s="23" t="s">
        <v>2</v>
      </c>
      <c r="E4">
        <v>110</v>
      </c>
      <c r="F4" t="s">
        <v>7</v>
      </c>
    </row>
    <row r="5" ht="12.75"/>
    <row r="6" spans="1:3" ht="13.5" thickBot="1">
      <c r="A6" s="24">
        <v>105</v>
      </c>
      <c r="B6" s="25">
        <v>60</v>
      </c>
      <c r="C6" s="26">
        <f>A6/(B6/2)</f>
        <v>3.5</v>
      </c>
    </row>
    <row r="7" spans="1:2" ht="19.5" thickBot="1">
      <c r="A7" s="7">
        <v>131</v>
      </c>
      <c r="B7" s="27">
        <f>(B6/2)*((1+C6-COS(A8))-(SQRT(C6^2-((SIN(A8))^2))))</f>
        <v>52.15191129423363</v>
      </c>
    </row>
    <row r="8" ht="12.75">
      <c r="A8" s="26">
        <f>RADIANS(A7)</f>
        <v>2.2863813201125716</v>
      </c>
    </row>
    <row r="9" ht="12.75"/>
    <row r="10" spans="5:10" ht="27">
      <c r="E10" s="1" t="s">
        <v>11</v>
      </c>
      <c r="J10" s="1"/>
    </row>
    <row r="11" spans="5:10" ht="27">
      <c r="E11" s="1" t="s">
        <v>10</v>
      </c>
      <c r="J11" s="1"/>
    </row>
    <row r="13" ht="13.5" thickBot="1">
      <c r="G13" s="11">
        <v>125</v>
      </c>
    </row>
    <row r="14" spans="5:14" ht="26.25">
      <c r="E14" s="16">
        <v>52</v>
      </c>
      <c r="F14" s="17" t="s">
        <v>5</v>
      </c>
      <c r="G14" s="18"/>
      <c r="H14" s="28">
        <v>56.5</v>
      </c>
      <c r="I14" s="19" t="s">
        <v>5</v>
      </c>
      <c r="J14" s="16">
        <v>52</v>
      </c>
      <c r="K14" s="17" t="s">
        <v>5</v>
      </c>
      <c r="L14" s="18"/>
      <c r="M14" s="28">
        <v>56.5</v>
      </c>
      <c r="N14" s="19" t="s">
        <v>5</v>
      </c>
    </row>
    <row r="15" spans="4:14" ht="12.75">
      <c r="D15" s="12">
        <f>E15/(E14/2)</f>
        <v>4.038461538461538</v>
      </c>
      <c r="E15" s="20">
        <v>105</v>
      </c>
      <c r="F15" s="13" t="s">
        <v>5</v>
      </c>
      <c r="G15" s="14">
        <f>H15/(H14/2)</f>
        <v>3.7168141592920354</v>
      </c>
      <c r="H15" s="13">
        <v>105</v>
      </c>
      <c r="I15" s="21" t="s">
        <v>5</v>
      </c>
      <c r="J15" s="20">
        <v>105</v>
      </c>
      <c r="K15" s="13" t="s">
        <v>5</v>
      </c>
      <c r="L15" s="14">
        <f>M15/(M14/2)</f>
        <v>3.7168141592920354</v>
      </c>
      <c r="M15" s="13">
        <v>105</v>
      </c>
      <c r="N15" s="21" t="s">
        <v>5</v>
      </c>
    </row>
    <row r="16" spans="5:14" ht="12.75">
      <c r="E16" s="20"/>
      <c r="F16" s="15"/>
      <c r="G16" s="14"/>
      <c r="H16" s="13"/>
      <c r="I16" s="22"/>
      <c r="J16" s="20"/>
      <c r="K16" s="15"/>
      <c r="L16" s="14"/>
      <c r="M16" s="13"/>
      <c r="N16" s="22"/>
    </row>
    <row r="17" spans="5:14" ht="12.75">
      <c r="E17" s="29" t="s">
        <v>3</v>
      </c>
      <c r="F17" s="30" t="s">
        <v>4</v>
      </c>
      <c r="G17" s="31"/>
      <c r="H17" s="32" t="s">
        <v>3</v>
      </c>
      <c r="I17" s="33" t="s">
        <v>4</v>
      </c>
      <c r="J17" s="29" t="s">
        <v>3</v>
      </c>
      <c r="K17" s="30" t="s">
        <v>4</v>
      </c>
      <c r="L17" s="31"/>
      <c r="M17" s="32" t="s">
        <v>3</v>
      </c>
      <c r="N17" s="33" t="s">
        <v>4</v>
      </c>
    </row>
    <row r="18" spans="4:15" ht="12.75">
      <c r="D18" s="11">
        <f aca="true" t="shared" si="0" ref="D18:D49">RADIANS(E18)</f>
        <v>0.8726646259971648</v>
      </c>
      <c r="E18" s="29">
        <v>50</v>
      </c>
      <c r="F18" s="30">
        <f aca="true" t="shared" si="1" ref="F18:F49">($E$14/2)*((1+$D$15-COS(D18))-(SQRT($D$15^2-((SIN(D18))^2))))</f>
        <v>11.193841857122534</v>
      </c>
      <c r="G18" s="31">
        <f aca="true" t="shared" si="2" ref="G18:G49">RADIANS(H18)</f>
        <v>0.8726646259971648</v>
      </c>
      <c r="H18" s="32">
        <v>50</v>
      </c>
      <c r="I18" s="33">
        <f aca="true" t="shared" si="3" ref="I18:I49">($H$14/2)*((1+$G$15-COS(G18))-(SQRT($G$15^2-((SIN(G18))^2))))</f>
        <v>12.345555709730256</v>
      </c>
      <c r="J18" s="29">
        <v>101</v>
      </c>
      <c r="K18" s="30">
        <f aca="true" t="shared" si="4" ref="K18:K49">($E$14/2)*((1+$D$15-COS(O18))-(SQRT($D$15^2-((SIN(O18))^2))))</f>
        <v>34.11010429563552</v>
      </c>
      <c r="L18" s="31">
        <f aca="true" t="shared" si="5" ref="L18:L30">RADIANS(M18)</f>
        <v>1.7627825445142729</v>
      </c>
      <c r="M18" s="32">
        <v>101</v>
      </c>
      <c r="N18" s="33">
        <f aca="true" t="shared" si="6" ref="N18:N30">($H$14/2)*((1+$G$15-COS(L18))-(SQRT($G$15^2-((SIN(L18))^2))))</f>
        <v>37.36847540899513</v>
      </c>
      <c r="O18" s="11">
        <f aca="true" t="shared" si="7" ref="O18:O49">RADIANS(J18)</f>
        <v>1.7627825445142729</v>
      </c>
    </row>
    <row r="19" spans="4:15" ht="12.75">
      <c r="D19" s="11">
        <f t="shared" si="0"/>
        <v>0.8901179185171081</v>
      </c>
      <c r="E19" s="29">
        <v>51</v>
      </c>
      <c r="F19" s="30">
        <f t="shared" si="1"/>
        <v>11.600172539225682</v>
      </c>
      <c r="G19" s="31">
        <f t="shared" si="2"/>
        <v>0.8901179185171081</v>
      </c>
      <c r="H19" s="32">
        <v>51</v>
      </c>
      <c r="I19" s="33">
        <f t="shared" si="3"/>
        <v>12.79256042839118</v>
      </c>
      <c r="J19" s="29">
        <v>102</v>
      </c>
      <c r="K19" s="30">
        <f t="shared" si="4"/>
        <v>34.5321468656307</v>
      </c>
      <c r="L19" s="31">
        <f t="shared" si="5"/>
        <v>1.7802358370342162</v>
      </c>
      <c r="M19" s="32">
        <v>102</v>
      </c>
      <c r="N19" s="33">
        <f t="shared" si="6"/>
        <v>37.82476112676722</v>
      </c>
      <c r="O19" s="11">
        <f t="shared" si="7"/>
        <v>1.7802358370342162</v>
      </c>
    </row>
    <row r="20" spans="4:15" ht="12.75">
      <c r="D20" s="11">
        <f t="shared" si="0"/>
        <v>0.9075712110370514</v>
      </c>
      <c r="E20" s="29">
        <v>52</v>
      </c>
      <c r="F20" s="30">
        <f t="shared" si="1"/>
        <v>12.011102299915333</v>
      </c>
      <c r="G20" s="31">
        <f t="shared" si="2"/>
        <v>0.9075712110370514</v>
      </c>
      <c r="H20" s="32">
        <v>52</v>
      </c>
      <c r="I20" s="33">
        <f t="shared" si="3"/>
        <v>13.244531237443578</v>
      </c>
      <c r="J20" s="29">
        <v>103</v>
      </c>
      <c r="K20" s="30">
        <f t="shared" si="4"/>
        <v>34.950701856255236</v>
      </c>
      <c r="L20" s="31">
        <f t="shared" si="5"/>
        <v>1.7976891295541595</v>
      </c>
      <c r="M20" s="32">
        <v>103</v>
      </c>
      <c r="N20" s="33">
        <f t="shared" si="6"/>
        <v>38.27707327876852</v>
      </c>
      <c r="O20" s="11">
        <f t="shared" si="7"/>
        <v>1.7976891295541595</v>
      </c>
    </row>
    <row r="21" spans="4:15" ht="12.75">
      <c r="D21" s="11">
        <f t="shared" si="0"/>
        <v>0.9250245035569946</v>
      </c>
      <c r="E21" s="29">
        <v>53</v>
      </c>
      <c r="F21" s="30">
        <f t="shared" si="1"/>
        <v>12.426454300171763</v>
      </c>
      <c r="G21" s="31">
        <f t="shared" si="2"/>
        <v>0.9250245035569946</v>
      </c>
      <c r="H21" s="32">
        <v>53</v>
      </c>
      <c r="I21" s="33">
        <f t="shared" si="3"/>
        <v>13.701269111838698</v>
      </c>
      <c r="J21" s="29">
        <v>104</v>
      </c>
      <c r="K21" s="30">
        <f t="shared" si="4"/>
        <v>35.36566544389871</v>
      </c>
      <c r="L21" s="31">
        <f t="shared" si="5"/>
        <v>1.8151424220741028</v>
      </c>
      <c r="M21" s="32">
        <v>104</v>
      </c>
      <c r="N21" s="33">
        <f t="shared" si="6"/>
        <v>38.72530249248693</v>
      </c>
      <c r="O21" s="11">
        <f t="shared" si="7"/>
        <v>1.8151424220741028</v>
      </c>
    </row>
    <row r="22" spans="4:15" ht="12.75">
      <c r="D22" s="11">
        <f t="shared" si="0"/>
        <v>0.9424777960769379</v>
      </c>
      <c r="E22" s="29">
        <v>54</v>
      </c>
      <c r="F22" s="30">
        <f t="shared" si="1"/>
        <v>12.846050663337934</v>
      </c>
      <c r="G22" s="31">
        <f t="shared" si="2"/>
        <v>0.9424777960769379</v>
      </c>
      <c r="H22" s="32">
        <v>54</v>
      </c>
      <c r="I22" s="33">
        <f t="shared" si="3"/>
        <v>14.162573910746449</v>
      </c>
      <c r="J22" s="29">
        <v>105</v>
      </c>
      <c r="K22" s="30">
        <f t="shared" si="4"/>
        <v>35.77693662456298</v>
      </c>
      <c r="L22" s="31">
        <f t="shared" si="5"/>
        <v>1.8325957145940461</v>
      </c>
      <c r="M22" s="32">
        <v>105</v>
      </c>
      <c r="N22" s="33">
        <f t="shared" si="6"/>
        <v>39.16934270247917</v>
      </c>
      <c r="O22" s="11">
        <f t="shared" si="7"/>
        <v>1.8325957145940461</v>
      </c>
    </row>
    <row r="23" spans="4:15" ht="12.75">
      <c r="D23" s="11">
        <f t="shared" si="0"/>
        <v>0.9599310885968813</v>
      </c>
      <c r="E23" s="29">
        <v>55</v>
      </c>
      <c r="F23" s="30">
        <f t="shared" si="1"/>
        <v>13.269712595223679</v>
      </c>
      <c r="G23" s="31">
        <f t="shared" si="2"/>
        <v>0.9599310885968813</v>
      </c>
      <c r="H23" s="32">
        <v>55</v>
      </c>
      <c r="I23" s="33">
        <f t="shared" si="3"/>
        <v>14.628244517452725</v>
      </c>
      <c r="J23" s="29">
        <v>106</v>
      </c>
      <c r="K23" s="30">
        <f t="shared" si="4"/>
        <v>36.184417207021426</v>
      </c>
      <c r="L23" s="31">
        <f t="shared" si="5"/>
        <v>1.8500490071139892</v>
      </c>
      <c r="M23" s="32">
        <v>106</v>
      </c>
      <c r="N23" s="33">
        <f t="shared" si="6"/>
        <v>39.609091136028866</v>
      </c>
      <c r="O23" s="11">
        <f t="shared" si="7"/>
        <v>1.8500490071139892</v>
      </c>
    </row>
    <row r="24" spans="4:15" ht="12.75">
      <c r="D24" s="11">
        <f t="shared" si="0"/>
        <v>0.9773843811168246</v>
      </c>
      <c r="E24" s="29">
        <v>56</v>
      </c>
      <c r="F24" s="30">
        <f t="shared" si="1"/>
        <v>13.697260504519214</v>
      </c>
      <c r="G24" s="31">
        <f t="shared" si="2"/>
        <v>0.9773843811168246</v>
      </c>
      <c r="H24" s="32">
        <v>56</v>
      </c>
      <c r="I24" s="33">
        <f t="shared" si="3"/>
        <v>15.098078979743429</v>
      </c>
      <c r="J24" s="29">
        <v>107</v>
      </c>
      <c r="K24" s="30">
        <f t="shared" si="4"/>
        <v>36.588011802766175</v>
      </c>
      <c r="L24" s="31">
        <f t="shared" si="5"/>
        <v>1.8675022996339325</v>
      </c>
      <c r="M24" s="32">
        <v>107</v>
      </c>
      <c r="N24" s="33">
        <f t="shared" si="6"/>
        <v>40.04444829492419</v>
      </c>
      <c r="O24" s="11">
        <f t="shared" si="7"/>
        <v>1.8675022996339325</v>
      </c>
    </row>
    <row r="25" spans="4:15" ht="12.75">
      <c r="D25" s="11">
        <f t="shared" si="0"/>
        <v>0.9948376736367679</v>
      </c>
      <c r="E25" s="29">
        <v>57</v>
      </c>
      <c r="F25" s="30">
        <f t="shared" si="1"/>
        <v>14.128514123384974</v>
      </c>
      <c r="G25" s="31">
        <f t="shared" si="2"/>
        <v>0.9948376736367679</v>
      </c>
      <c r="H25" s="32">
        <v>57</v>
      </c>
      <c r="I25" s="33">
        <f t="shared" si="3"/>
        <v>15.571874650614555</v>
      </c>
      <c r="J25" s="29">
        <v>108</v>
      </c>
      <c r="K25" s="30">
        <f t="shared" si="4"/>
        <v>36.98762781283274</v>
      </c>
      <c r="L25" s="31">
        <f t="shared" si="5"/>
        <v>1.8849555921538759</v>
      </c>
      <c r="M25" s="32">
        <v>108</v>
      </c>
      <c r="N25" s="33">
        <f t="shared" si="6"/>
        <v>40.475317933475566</v>
      </c>
      <c r="O25" s="11">
        <f t="shared" si="7"/>
        <v>1.8849555921538759</v>
      </c>
    </row>
    <row r="26" spans="4:15" ht="12.75">
      <c r="D26" s="11">
        <f t="shared" si="0"/>
        <v>1.0122909661567112</v>
      </c>
      <c r="E26" s="29">
        <v>58</v>
      </c>
      <c r="F26" s="30">
        <f t="shared" si="1"/>
        <v>14.56329262808175</v>
      </c>
      <c r="G26" s="31">
        <f t="shared" si="2"/>
        <v>1.0122909661567112</v>
      </c>
      <c r="H26" s="32">
        <v>58</v>
      </c>
      <c r="I26" s="33">
        <f t="shared" si="3"/>
        <v>16.049428329143755</v>
      </c>
      <c r="J26" s="29">
        <v>109</v>
      </c>
      <c r="K26" s="30">
        <f t="shared" si="4"/>
        <v>37.3831754115964</v>
      </c>
      <c r="L26" s="31">
        <f t="shared" si="5"/>
        <v>1.9024088846738192</v>
      </c>
      <c r="M26" s="32">
        <v>109</v>
      </c>
      <c r="N26" s="33">
        <f t="shared" si="6"/>
        <v>40.901607032900316</v>
      </c>
      <c r="O26" s="11">
        <f t="shared" si="7"/>
        <v>1.9024088846738192</v>
      </c>
    </row>
    <row r="27" spans="4:15" ht="12.75">
      <c r="D27" s="11">
        <f t="shared" si="0"/>
        <v>1.0297442586766545</v>
      </c>
      <c r="E27" s="29">
        <v>59</v>
      </c>
      <c r="F27" s="30">
        <f t="shared" si="1"/>
        <v>15.001414759502854</v>
      </c>
      <c r="G27" s="31">
        <f t="shared" si="2"/>
        <v>1.0297442586766545</v>
      </c>
      <c r="H27" s="32">
        <v>59</v>
      </c>
      <c r="I27" s="33">
        <f t="shared" si="3"/>
        <v>16.530536401354652</v>
      </c>
      <c r="J27" s="29">
        <v>110</v>
      </c>
      <c r="K27" s="30">
        <f t="shared" si="4"/>
        <v>37.77456752763923</v>
      </c>
      <c r="L27" s="31">
        <f t="shared" si="5"/>
        <v>1.9198621771937625</v>
      </c>
      <c r="M27" s="32">
        <v>110</v>
      </c>
      <c r="N27" s="33">
        <f t="shared" si="6"/>
        <v>41.32322577220698</v>
      </c>
      <c r="O27" s="11">
        <f t="shared" si="7"/>
        <v>1.9198621771937625</v>
      </c>
    </row>
    <row r="28" spans="4:15" ht="12.75">
      <c r="D28" s="11">
        <f t="shared" si="0"/>
        <v>1.0471975511965976</v>
      </c>
      <c r="E28" s="29">
        <v>60</v>
      </c>
      <c r="F28" s="30">
        <f t="shared" si="1"/>
        <v>15.442698943468677</v>
      </c>
      <c r="G28" s="31">
        <f t="shared" si="2"/>
        <v>1.0471975511965976</v>
      </c>
      <c r="H28" s="32">
        <v>60</v>
      </c>
      <c r="I28" s="33">
        <f t="shared" si="3"/>
        <v>17.014994980903055</v>
      </c>
      <c r="J28" s="29">
        <v>111</v>
      </c>
      <c r="K28" s="30">
        <f t="shared" si="4"/>
        <v>38.16171982179115</v>
      </c>
      <c r="L28" s="31">
        <f t="shared" si="5"/>
        <v>1.9373154697137058</v>
      </c>
      <c r="M28" s="32">
        <v>111</v>
      </c>
      <c r="N28" s="33">
        <f t="shared" si="6"/>
        <v>41.74008749571704</v>
      </c>
      <c r="O28" s="11">
        <f t="shared" si="7"/>
        <v>1.9373154697137058</v>
      </c>
    </row>
    <row r="29" spans="4:15" ht="12.75">
      <c r="D29" s="11">
        <f t="shared" si="0"/>
        <v>1.064650843716541</v>
      </c>
      <c r="E29" s="29">
        <v>61</v>
      </c>
      <c r="F29" s="30">
        <f t="shared" si="1"/>
        <v>15.886963410641156</v>
      </c>
      <c r="G29" s="31">
        <f t="shared" si="2"/>
        <v>1.064650843716541</v>
      </c>
      <c r="H29" s="32">
        <v>61</v>
      </c>
      <c r="I29" s="33">
        <f t="shared" si="3"/>
        <v>17.502600049409832</v>
      </c>
      <c r="J29" s="29">
        <v>112</v>
      </c>
      <c r="K29" s="30">
        <f t="shared" si="4"/>
        <v>38.54455066245137</v>
      </c>
      <c r="L29" s="31">
        <f t="shared" si="5"/>
        <v>1.9547687622336491</v>
      </c>
      <c r="M29" s="32">
        <v>112</v>
      </c>
      <c r="N29" s="33">
        <f t="shared" si="6"/>
        <v>42.15210867736609</v>
      </c>
      <c r="O29" s="11">
        <f t="shared" si="7"/>
        <v>1.9547687622336491</v>
      </c>
    </row>
    <row r="30" spans="4:15" ht="12.75">
      <c r="D30" s="11">
        <f t="shared" si="0"/>
        <v>1.0821041362364843</v>
      </c>
      <c r="E30" s="29">
        <v>62</v>
      </c>
      <c r="F30" s="30">
        <f t="shared" si="1"/>
        <v>16.334026315914727</v>
      </c>
      <c r="G30" s="31">
        <f t="shared" si="2"/>
        <v>1.0821041362364843</v>
      </c>
      <c r="H30" s="32">
        <v>62</v>
      </c>
      <c r="I30" s="33">
        <f t="shared" si="3"/>
        <v>17.99314759626339</v>
      </c>
      <c r="J30" s="29">
        <v>113</v>
      </c>
      <c r="K30" s="30">
        <f t="shared" si="4"/>
        <v>38.92298109830132</v>
      </c>
      <c r="L30" s="31">
        <f t="shared" si="5"/>
        <v>1.9722220547535925</v>
      </c>
      <c r="M30" s="32">
        <v>113</v>
      </c>
      <c r="N30" s="33">
        <f t="shared" si="6"/>
        <v>42.55920888193143</v>
      </c>
      <c r="O30" s="11">
        <f t="shared" si="7"/>
        <v>1.9722220547535925</v>
      </c>
    </row>
    <row r="31" spans="4:15" ht="12.75">
      <c r="D31" s="11">
        <f t="shared" si="0"/>
        <v>1.0995574287564276</v>
      </c>
      <c r="E31" s="29">
        <v>63</v>
      </c>
      <c r="F31" s="30">
        <f t="shared" si="1"/>
        <v>16.783705857139413</v>
      </c>
      <c r="G31" s="31">
        <f t="shared" si="2"/>
        <v>1.0995574287564276</v>
      </c>
      <c r="H31" s="32">
        <v>63</v>
      </c>
      <c r="I31" s="33">
        <f t="shared" si="3"/>
        <v>18.486433757712444</v>
      </c>
      <c r="J31" s="29">
        <v>114</v>
      </c>
      <c r="K31" s="30">
        <f t="shared" si="4"/>
        <v>39.29693482852186</v>
      </c>
      <c r="L31" s="31">
        <f aca="true" t="shared" si="8" ref="L31:L57">RADIANS(M31)</f>
        <v>1.9896753472735358</v>
      </c>
      <c r="M31" s="32">
        <v>114</v>
      </c>
      <c r="N31" s="33">
        <f aca="true" t="shared" si="9" ref="N31:N57">($H$14/2)*((1+$G$15-COS(L31))-(SQRT($G$15^2-((SIN(L31))^2))))</f>
        <v>42.961310723335366</v>
      </c>
      <c r="O31" s="11">
        <f t="shared" si="7"/>
        <v>1.9896753472735358</v>
      </c>
    </row>
    <row r="32" spans="4:15" ht="13.5" thickBot="1">
      <c r="D32" s="11">
        <f t="shared" si="0"/>
        <v>1.117010721276371</v>
      </c>
      <c r="E32" s="46">
        <v>64</v>
      </c>
      <c r="F32" s="47">
        <f t="shared" si="1"/>
        <v>17.235820393029876</v>
      </c>
      <c r="G32" s="31">
        <f t="shared" si="2"/>
        <v>1.117010721276371</v>
      </c>
      <c r="H32" s="53">
        <v>64</v>
      </c>
      <c r="I32" s="54">
        <f t="shared" si="3"/>
        <v>18.982254955067372</v>
      </c>
      <c r="J32" s="46">
        <v>115</v>
      </c>
      <c r="K32" s="47">
        <f t="shared" si="4"/>
        <v>39.66633817063128</v>
      </c>
      <c r="L32" s="31">
        <f t="shared" si="8"/>
        <v>2.007128639793479</v>
      </c>
      <c r="M32" s="53">
        <v>115</v>
      </c>
      <c r="N32" s="54">
        <f t="shared" si="9"/>
        <v>43.35833982017739</v>
      </c>
      <c r="O32" s="11">
        <f t="shared" si="7"/>
        <v>2.007128639793479</v>
      </c>
    </row>
    <row r="33" spans="4:15" ht="12.75">
      <c r="D33" s="11">
        <f t="shared" si="0"/>
        <v>1.1344640137963142</v>
      </c>
      <c r="E33" s="50">
        <v>65</v>
      </c>
      <c r="F33" s="51">
        <f t="shared" si="1"/>
        <v>17.690188560114915</v>
      </c>
      <c r="G33" s="52">
        <f t="shared" si="2"/>
        <v>1.1344640137963142</v>
      </c>
      <c r="H33" s="50">
        <v>65</v>
      </c>
      <c r="I33" s="51">
        <f t="shared" si="3"/>
        <v>19.480408031827885</v>
      </c>
      <c r="J33" s="50">
        <v>116</v>
      </c>
      <c r="K33" s="51">
        <f t="shared" si="4"/>
        <v>40.03112002606192</v>
      </c>
      <c r="L33" s="52">
        <f t="shared" si="8"/>
        <v>2.0245819323134224</v>
      </c>
      <c r="M33" s="50">
        <v>116</v>
      </c>
      <c r="N33" s="51">
        <f t="shared" si="9"/>
        <v>43.75022474865027</v>
      </c>
      <c r="O33" s="11">
        <f t="shared" si="7"/>
        <v>2.0245819323134224</v>
      </c>
    </row>
    <row r="34" spans="4:15" ht="12.75">
      <c r="D34" s="11">
        <f t="shared" si="0"/>
        <v>1.1519173063162575</v>
      </c>
      <c r="E34" s="29">
        <v>66</v>
      </c>
      <c r="F34" s="33">
        <f t="shared" si="1"/>
        <v>18.14662938858025</v>
      </c>
      <c r="G34" s="52">
        <f t="shared" si="2"/>
        <v>1.1519173063162575</v>
      </c>
      <c r="H34" s="29">
        <v>66</v>
      </c>
      <c r="I34" s="33">
        <f t="shared" si="3"/>
        <v>19.980690389552656</v>
      </c>
      <c r="J34" s="29">
        <v>117</v>
      </c>
      <c r="K34" s="33">
        <f t="shared" si="4"/>
        <v>40.39121184359585</v>
      </c>
      <c r="L34" s="52">
        <f t="shared" si="8"/>
        <v>2.0420352248333655</v>
      </c>
      <c r="M34" s="29">
        <v>117</v>
      </c>
      <c r="N34" s="33">
        <f t="shared" si="9"/>
        <v>44.13689699299683</v>
      </c>
      <c r="O34" s="11">
        <f t="shared" si="7"/>
        <v>2.0420352248333655</v>
      </c>
    </row>
    <row r="35" spans="4:15" ht="12.75">
      <c r="D35" s="11">
        <f t="shared" si="0"/>
        <v>1.1693705988362009</v>
      </c>
      <c r="E35" s="29">
        <v>67</v>
      </c>
      <c r="F35" s="33">
        <f t="shared" si="1"/>
        <v>18.60496241685908</v>
      </c>
      <c r="G35" s="52">
        <f t="shared" si="2"/>
        <v>1.1693705988362009</v>
      </c>
      <c r="H35" s="29">
        <v>67</v>
      </c>
      <c r="I35" s="33">
        <f t="shared" si="3"/>
        <v>20.482900122287464</v>
      </c>
      <c r="J35" s="29">
        <v>118</v>
      </c>
      <c r="K35" s="33">
        <f t="shared" si="4"/>
        <v>40.74654758078107</v>
      </c>
      <c r="L35" s="52">
        <f t="shared" si="8"/>
        <v>2.059488517353309</v>
      </c>
      <c r="M35" s="29">
        <v>118</v>
      </c>
      <c r="N35" s="33">
        <f t="shared" si="9"/>
        <v>44.51829089366625</v>
      </c>
      <c r="O35" s="11">
        <f t="shared" si="7"/>
        <v>2.059488517353309</v>
      </c>
    </row>
    <row r="36" spans="4:15" ht="12.75">
      <c r="D36" s="11">
        <f t="shared" si="0"/>
        <v>1.1868238913561442</v>
      </c>
      <c r="E36" s="29">
        <v>68</v>
      </c>
      <c r="F36" s="33">
        <f t="shared" si="1"/>
        <v>19.06500780482395</v>
      </c>
      <c r="G36" s="52">
        <f t="shared" si="2"/>
        <v>1.1868238913561442</v>
      </c>
      <c r="H36" s="29">
        <v>68</v>
      </c>
      <c r="I36" s="33">
        <f t="shared" si="3"/>
        <v>20.986836149367065</v>
      </c>
      <c r="J36" s="29">
        <v>119</v>
      </c>
      <c r="K36" s="33">
        <f t="shared" si="4"/>
        <v>41.09706366345069</v>
      </c>
      <c r="L36" s="52">
        <f t="shared" si="8"/>
        <v>2.076941809873252</v>
      </c>
      <c r="M36" s="29">
        <v>119</v>
      </c>
      <c r="N36" s="33">
        <f t="shared" si="9"/>
        <v>44.89434359332788</v>
      </c>
      <c r="O36" s="11">
        <f t="shared" si="7"/>
        <v>2.076941809873252</v>
      </c>
    </row>
    <row r="37" spans="4:15" ht="12.75">
      <c r="D37" s="11">
        <f t="shared" si="0"/>
        <v>1.2042771838760873</v>
      </c>
      <c r="E37" s="29">
        <v>69</v>
      </c>
      <c r="F37" s="33">
        <f t="shared" si="1"/>
        <v>19.526586445435527</v>
      </c>
      <c r="G37" s="52">
        <f t="shared" si="2"/>
        <v>1.2042771838760873</v>
      </c>
      <c r="H37" s="29">
        <v>69</v>
      </c>
      <c r="I37" s="33">
        <f t="shared" si="3"/>
        <v>21.492298346407562</v>
      </c>
      <c r="J37" s="29">
        <v>120</v>
      </c>
      <c r="K37" s="33">
        <f t="shared" si="4"/>
        <v>41.44269894346868</v>
      </c>
      <c r="L37" s="52">
        <f t="shared" si="8"/>
        <v>2.0943951023931953</v>
      </c>
      <c r="M37" s="29">
        <v>120</v>
      </c>
      <c r="N37" s="33">
        <f t="shared" si="9"/>
        <v>45.264994980903055</v>
      </c>
      <c r="O37" s="11">
        <f t="shared" si="7"/>
        <v>2.0943951023931953</v>
      </c>
    </row>
    <row r="38" spans="4:15" ht="12.75">
      <c r="D38" s="11">
        <f t="shared" si="0"/>
        <v>1.2217304763960306</v>
      </c>
      <c r="E38" s="29">
        <v>70</v>
      </c>
      <c r="F38" s="33">
        <f t="shared" si="1"/>
        <v>19.989520074704473</v>
      </c>
      <c r="G38" s="52">
        <f t="shared" si="2"/>
        <v>1.2217304763960306</v>
      </c>
      <c r="H38" s="29">
        <v>70</v>
      </c>
      <c r="I38" s="33">
        <f t="shared" si="3"/>
        <v>21.99908767430672</v>
      </c>
      <c r="J38" s="29">
        <v>121</v>
      </c>
      <c r="K38" s="33">
        <f t="shared" si="4"/>
        <v>41.78339465482565</v>
      </c>
      <c r="L38" s="52">
        <f t="shared" si="8"/>
        <v>2.111848394913139</v>
      </c>
      <c r="M38" s="29">
        <v>121</v>
      </c>
      <c r="N38" s="33">
        <f t="shared" si="9"/>
        <v>45.63018763377269</v>
      </c>
      <c r="O38" s="11">
        <f t="shared" si="7"/>
        <v>2.111848394913139</v>
      </c>
    </row>
    <row r="39" spans="4:15" ht="12.75">
      <c r="D39" s="11">
        <f t="shared" si="0"/>
        <v>1.239183768915974</v>
      </c>
      <c r="E39" s="29">
        <v>71</v>
      </c>
      <c r="F39" s="33">
        <f t="shared" si="1"/>
        <v>20.453631379824227</v>
      </c>
      <c r="G39" s="52">
        <f t="shared" si="2"/>
        <v>1.239183768915974</v>
      </c>
      <c r="H39" s="29">
        <v>71</v>
      </c>
      <c r="I39" s="33">
        <f t="shared" si="3"/>
        <v>22.507006306070945</v>
      </c>
      <c r="J39" s="29">
        <v>122</v>
      </c>
      <c r="K39" s="33">
        <f t="shared" si="4"/>
        <v>42.119094368208394</v>
      </c>
      <c r="L39" s="52">
        <f t="shared" si="8"/>
        <v>2.129301687433082</v>
      </c>
      <c r="M39" s="29">
        <v>122</v>
      </c>
      <c r="N39" s="33">
        <f t="shared" si="9"/>
        <v>45.98986675831982</v>
      </c>
      <c r="O39" s="11">
        <f t="shared" si="7"/>
        <v>2.129301687433082</v>
      </c>
    </row>
    <row r="40" spans="4:15" ht="12.75">
      <c r="D40" s="11">
        <f t="shared" si="0"/>
        <v>1.2566370614359172</v>
      </c>
      <c r="E40" s="29">
        <v>72</v>
      </c>
      <c r="F40" s="33">
        <f t="shared" si="1"/>
        <v>20.918744105335477</v>
      </c>
      <c r="G40" s="52">
        <f t="shared" si="2"/>
        <v>1.2566370614359172</v>
      </c>
      <c r="H40" s="29">
        <v>72</v>
      </c>
      <c r="I40" s="33">
        <f t="shared" si="3"/>
        <v>23.015857751291037</v>
      </c>
      <c r="J40" s="29">
        <v>123</v>
      </c>
      <c r="K40" s="33">
        <f t="shared" si="4"/>
        <v>42.4497439441664</v>
      </c>
      <c r="L40" s="52">
        <f t="shared" si="8"/>
        <v>2.1467549799530254</v>
      </c>
      <c r="M40" s="29">
        <v>123</v>
      </c>
      <c r="N40" s="33">
        <f t="shared" si="9"/>
        <v>46.3439801289636</v>
      </c>
      <c r="O40" s="11">
        <f t="shared" si="7"/>
        <v>2.1467549799530254</v>
      </c>
    </row>
    <row r="41" spans="4:15" ht="12.75">
      <c r="D41" s="11">
        <f t="shared" si="0"/>
        <v>1.2740903539558606</v>
      </c>
      <c r="E41" s="29">
        <v>73</v>
      </c>
      <c r="F41" s="33">
        <f t="shared" si="1"/>
        <v>21.384683157183886</v>
      </c>
      <c r="G41" s="52">
        <f t="shared" si="2"/>
        <v>1.2740903539558606</v>
      </c>
      <c r="H41" s="29">
        <v>73</v>
      </c>
      <c r="I41" s="33">
        <f t="shared" si="3"/>
        <v>23.525446978089587</v>
      </c>
      <c r="J41" s="29">
        <v>124</v>
      </c>
      <c r="K41" s="33">
        <f t="shared" si="4"/>
        <v>42.775291484998036</v>
      </c>
      <c r="L41" s="52">
        <f t="shared" si="8"/>
        <v>2.1642082724729685</v>
      </c>
      <c r="M41" s="29">
        <v>124</v>
      </c>
      <c r="N41" s="33">
        <f t="shared" si="9"/>
        <v>46.69247802584061</v>
      </c>
      <c r="O41" s="11">
        <f t="shared" si="7"/>
        <v>2.1642082724729685</v>
      </c>
    </row>
    <row r="42" spans="4:15" ht="12.75">
      <c r="D42" s="11">
        <f t="shared" si="0"/>
        <v>1.2915436464758039</v>
      </c>
      <c r="E42" s="29">
        <v>74</v>
      </c>
      <c r="F42" s="33">
        <f t="shared" si="1"/>
        <v>21.851274704537474</v>
      </c>
      <c r="G42" s="52">
        <f t="shared" si="2"/>
        <v>1.2915436464758039</v>
      </c>
      <c r="H42" s="29">
        <v>74</v>
      </c>
      <c r="I42" s="33">
        <f t="shared" si="3"/>
        <v>24.035580532368414</v>
      </c>
      <c r="J42" s="29">
        <v>125</v>
      </c>
      <c r="K42" s="33">
        <f t="shared" si="4"/>
        <v>43.09568728547807</v>
      </c>
      <c r="L42" s="52">
        <f t="shared" si="8"/>
        <v>2.181661564992912</v>
      </c>
      <c r="M42" s="29">
        <v>125</v>
      </c>
      <c r="N42" s="33">
        <f t="shared" si="9"/>
        <v>47.03531317128682</v>
      </c>
      <c r="O42" s="11">
        <f t="shared" si="7"/>
        <v>2.181661564992912</v>
      </c>
    </row>
    <row r="43" spans="4:15" ht="12.75">
      <c r="D43" s="11">
        <f t="shared" si="0"/>
        <v>1.3089969389957472</v>
      </c>
      <c r="E43" s="29">
        <v>75</v>
      </c>
      <c r="F43" s="33">
        <f t="shared" si="1"/>
        <v>22.318346279231903</v>
      </c>
      <c r="G43" s="52">
        <f t="shared" si="2"/>
        <v>1.3089969389957472</v>
      </c>
      <c r="H43" s="29">
        <v>75</v>
      </c>
      <c r="I43" s="33">
        <f t="shared" si="3"/>
        <v>24.546066654186745</v>
      </c>
      <c r="J43" s="29">
        <v>126</v>
      </c>
      <c r="K43" s="33">
        <f t="shared" si="4"/>
        <v>43.41088378254655</v>
      </c>
      <c r="L43" s="52">
        <f t="shared" si="8"/>
        <v>2.199114857512855</v>
      </c>
      <c r="M43" s="29">
        <v>126</v>
      </c>
      <c r="N43" s="33">
        <f t="shared" si="9"/>
        <v>47.37244066527119</v>
      </c>
      <c r="O43" s="11">
        <f t="shared" si="7"/>
        <v>2.199114857512855</v>
      </c>
    </row>
    <row r="44" spans="4:15" ht="12.75">
      <c r="D44" s="11">
        <f t="shared" si="0"/>
        <v>1.3264502315156905</v>
      </c>
      <c r="E44" s="29">
        <v>76</v>
      </c>
      <c r="F44" s="33">
        <f t="shared" si="1"/>
        <v>22.785726872715983</v>
      </c>
      <c r="G44" s="52">
        <f t="shared" si="2"/>
        <v>1.3264502315156905</v>
      </c>
      <c r="H44" s="29">
        <v>76</v>
      </c>
      <c r="I44" s="33">
        <f t="shared" si="3"/>
        <v>25.056715391105705</v>
      </c>
      <c r="J44" s="29">
        <v>127</v>
      </c>
      <c r="K44" s="33">
        <f t="shared" si="4"/>
        <v>43.72083550407829</v>
      </c>
      <c r="L44" s="52">
        <f t="shared" si="8"/>
        <v>2.2165681500327987</v>
      </c>
      <c r="M44" s="29">
        <v>127</v>
      </c>
      <c r="N44" s="33">
        <f t="shared" si="9"/>
        <v>47.70381791992944</v>
      </c>
      <c r="O44" s="11">
        <f t="shared" si="7"/>
        <v>2.2165681500327987</v>
      </c>
    </row>
    <row r="45" spans="4:15" ht="12.75">
      <c r="D45" s="11">
        <f t="shared" si="0"/>
        <v>1.3439035240356338</v>
      </c>
      <c r="E45" s="29">
        <v>77</v>
      </c>
      <c r="F45" s="33">
        <f t="shared" si="1"/>
        <v>23.25324703037424</v>
      </c>
      <c r="G45" s="52">
        <f t="shared" si="2"/>
        <v>1.3439035240356338</v>
      </c>
      <c r="H45" s="29">
        <v>77</v>
      </c>
      <c r="I45" s="33">
        <f t="shared" si="3"/>
        <v>25.567338708340127</v>
      </c>
      <c r="J45" s="29">
        <v>128</v>
      </c>
      <c r="K45" s="33">
        <f t="shared" si="4"/>
        <v>44.02549901684956</v>
      </c>
      <c r="L45" s="52">
        <f t="shared" si="8"/>
        <v>2.234021442552742</v>
      </c>
      <c r="M45" s="29">
        <v>128</v>
      </c>
      <c r="N45" s="33">
        <f t="shared" si="9"/>
        <v>48.029404593343266</v>
      </c>
      <c r="O45" s="11">
        <f t="shared" si="7"/>
        <v>2.234021442552742</v>
      </c>
    </row>
    <row r="46" spans="4:15" ht="12.75">
      <c r="D46" s="11">
        <f t="shared" si="0"/>
        <v>1.361356816555577</v>
      </c>
      <c r="E46" s="29">
        <v>78</v>
      </c>
      <c r="F46" s="33">
        <f t="shared" si="1"/>
        <v>23.7207389431072</v>
      </c>
      <c r="G46" s="52">
        <f t="shared" si="2"/>
        <v>1.361356816555577</v>
      </c>
      <c r="H46" s="29">
        <v>78</v>
      </c>
      <c r="I46" s="33">
        <f t="shared" si="3"/>
        <v>26.077750595563806</v>
      </c>
      <c r="J46" s="29">
        <v>129</v>
      </c>
      <c r="K46" s="33">
        <f t="shared" si="4"/>
        <v>44.32483287381724</v>
      </c>
      <c r="L46" s="52">
        <f t="shared" si="8"/>
        <v>2.251474735072685</v>
      </c>
      <c r="M46" s="29">
        <v>129</v>
      </c>
      <c r="N46" s="33">
        <f t="shared" si="9"/>
        <v>48.34916252270701</v>
      </c>
      <c r="O46" s="11">
        <f t="shared" si="7"/>
        <v>2.251474735072685</v>
      </c>
    </row>
    <row r="47" spans="4:15" ht="12.75">
      <c r="D47" s="11">
        <f t="shared" si="0"/>
        <v>1.3788101090755203</v>
      </c>
      <c r="E47" s="29">
        <v>79</v>
      </c>
      <c r="F47" s="33">
        <f t="shared" si="1"/>
        <v>24.188036536055193</v>
      </c>
      <c r="G47" s="52">
        <f t="shared" si="2"/>
        <v>1.3788101090755203</v>
      </c>
      <c r="H47" s="29">
        <v>79</v>
      </c>
      <c r="I47" s="33">
        <f t="shared" si="3"/>
        <v>26.58776717022035</v>
      </c>
      <c r="J47" s="29">
        <v>130</v>
      </c>
      <c r="K47" s="33">
        <f t="shared" si="4"/>
        <v>44.6187975608226</v>
      </c>
      <c r="L47" s="52">
        <f t="shared" si="8"/>
        <v>2.2689280275926285</v>
      </c>
      <c r="M47" s="29">
        <v>130</v>
      </c>
      <c r="N47" s="33">
        <f t="shared" si="9"/>
        <v>48.66305565701975</v>
      </c>
      <c r="O47" s="11">
        <f t="shared" si="7"/>
        <v>2.2689280275926285</v>
      </c>
    </row>
    <row r="48" spans="4:15" ht="13.5" thickBot="1">
      <c r="D48" s="11">
        <f t="shared" si="0"/>
        <v>1.3962634015954636</v>
      </c>
      <c r="E48" s="34">
        <v>80</v>
      </c>
      <c r="F48" s="38">
        <f t="shared" si="1"/>
        <v>24.654975554356962</v>
      </c>
      <c r="G48" s="52">
        <f t="shared" si="2"/>
        <v>1.3962634015954636</v>
      </c>
      <c r="H48" s="34">
        <v>80</v>
      </c>
      <c r="I48" s="38">
        <f t="shared" si="3"/>
        <v>27.097206777198956</v>
      </c>
      <c r="J48" s="34">
        <v>131</v>
      </c>
      <c r="K48" s="38">
        <f t="shared" si="4"/>
        <v>44.907355442830514</v>
      </c>
      <c r="L48" s="52">
        <f t="shared" si="8"/>
        <v>2.2863813201125716</v>
      </c>
      <c r="M48" s="34">
        <v>131</v>
      </c>
      <c r="N48" s="38">
        <f t="shared" si="9"/>
        <v>48.97104998943795</v>
      </c>
      <c r="O48" s="11">
        <f t="shared" si="7"/>
        <v>2.2863813201125716</v>
      </c>
    </row>
    <row r="49" spans="4:15" ht="12.75">
      <c r="D49" s="11">
        <f t="shared" si="0"/>
        <v>1.413716694115407</v>
      </c>
      <c r="E49" s="48">
        <v>81</v>
      </c>
      <c r="F49" s="49">
        <f t="shared" si="1"/>
        <v>25.12139364583913</v>
      </c>
      <c r="G49" s="31">
        <f t="shared" si="2"/>
        <v>1.413716694115407</v>
      </c>
      <c r="H49" s="55">
        <v>81</v>
      </c>
      <c r="I49" s="56">
        <f t="shared" si="3"/>
        <v>27.60589008474092</v>
      </c>
      <c r="J49" s="48">
        <v>132</v>
      </c>
      <c r="K49" s="49">
        <f t="shared" si="4"/>
        <v>45.19047070981122</v>
      </c>
      <c r="L49" s="31">
        <f t="shared" si="8"/>
        <v>2.303834612632515</v>
      </c>
      <c r="M49" s="55">
        <v>132</v>
      </c>
      <c r="N49" s="56">
        <f t="shared" si="9"/>
        <v>49.273113489418535</v>
      </c>
      <c r="O49" s="11">
        <f t="shared" si="7"/>
        <v>2.303834612632515</v>
      </c>
    </row>
    <row r="50" spans="4:15" ht="12.75">
      <c r="D50" s="11">
        <f aca="true" t="shared" si="10" ref="D50:D67">RADIANS(E50)</f>
        <v>1.4311699866353502</v>
      </c>
      <c r="E50" s="29">
        <v>82</v>
      </c>
      <c r="F50" s="30">
        <f aca="true" t="shared" si="11" ref="F50:F67">($E$14/2)*((1+$D$15-COS(D50))-(SQRT($D$15^2-((SIN(D50))^2))))</f>
        <v>25.587130440539525</v>
      </c>
      <c r="G50" s="31">
        <f aca="true" t="shared" si="12" ref="G50:G67">RADIANS(H50)</f>
        <v>1.4311699866353502</v>
      </c>
      <c r="H50" s="32">
        <v>82</v>
      </c>
      <c r="I50" s="33">
        <f aca="true" t="shared" si="13" ref="I50:I67">($H$14/2)*((1+$G$15-COS(G50))-(SQRT($G$15^2-((SIN(G50))^2))))</f>
        <v>28.113640176451046</v>
      </c>
      <c r="J50" s="29">
        <v>133</v>
      </c>
      <c r="K50" s="30">
        <f aca="true" t="shared" si="14" ref="K50:K67">($E$14/2)*((1+$D$15-COS(O50))-(SQRT($D$15^2-((SIN(O50))^2))))</f>
        <v>45.468109322369294</v>
      </c>
      <c r="L50" s="31">
        <f t="shared" si="8"/>
        <v>2.321287905152458</v>
      </c>
      <c r="M50" s="32">
        <v>133</v>
      </c>
      <c r="N50" s="33">
        <f t="shared" si="9"/>
        <v>49.56921603477847</v>
      </c>
      <c r="O50" s="11">
        <f aca="true" t="shared" si="15" ref="O50:O67">RADIANS(J50)</f>
        <v>2.321287905152458</v>
      </c>
    </row>
    <row r="51" spans="4:15" ht="12.75">
      <c r="D51" s="11">
        <f t="shared" si="10"/>
        <v>1.4486232791552935</v>
      </c>
      <c r="E51" s="29">
        <v>83</v>
      </c>
      <c r="F51" s="30">
        <f t="shared" si="11"/>
        <v>26.05202762697259</v>
      </c>
      <c r="G51" s="31">
        <f t="shared" si="12"/>
        <v>1.4486232791552935</v>
      </c>
      <c r="H51" s="32">
        <v>83</v>
      </c>
      <c r="I51" s="33">
        <f t="shared" si="13"/>
        <v>28.620282639295233</v>
      </c>
      <c r="J51" s="29">
        <v>134</v>
      </c>
      <c r="K51" s="30">
        <f t="shared" si="14"/>
        <v>45.74023895722194</v>
      </c>
      <c r="L51" s="31">
        <f t="shared" si="8"/>
        <v>2.3387411976724017</v>
      </c>
      <c r="M51" s="32">
        <v>134</v>
      </c>
      <c r="N51" s="33">
        <f t="shared" si="9"/>
        <v>49.859329343793334</v>
      </c>
      <c r="O51" s="11">
        <f t="shared" si="15"/>
        <v>2.3387411976724017</v>
      </c>
    </row>
    <row r="52" spans="4:15" ht="12.75">
      <c r="D52" s="11">
        <f t="shared" si="10"/>
        <v>1.4660765716752369</v>
      </c>
      <c r="E52" s="29">
        <v>84</v>
      </c>
      <c r="F52" s="30">
        <f t="shared" si="11"/>
        <v>26.515929025052305</v>
      </c>
      <c r="G52" s="31">
        <f t="shared" si="12"/>
        <v>1.4660765716752369</v>
      </c>
      <c r="H52" s="32">
        <v>84</v>
      </c>
      <c r="I52" s="33">
        <f t="shared" si="13"/>
        <v>29.125645647475235</v>
      </c>
      <c r="J52" s="29">
        <v>135</v>
      </c>
      <c r="K52" s="30">
        <f t="shared" si="14"/>
        <v>46.00682895262496</v>
      </c>
      <c r="L52" s="31">
        <f t="shared" si="8"/>
        <v>2.356194490192345</v>
      </c>
      <c r="M52" s="32">
        <v>135</v>
      </c>
      <c r="N52" s="33">
        <f t="shared" si="9"/>
        <v>50.14342690745096</v>
      </c>
      <c r="O52" s="11">
        <f t="shared" si="15"/>
        <v>2.356194490192345</v>
      </c>
    </row>
    <row r="53" spans="4:15" ht="12.75">
      <c r="D53" s="11">
        <f t="shared" si="10"/>
        <v>1.4835298641951802</v>
      </c>
      <c r="E53" s="29">
        <v>85</v>
      </c>
      <c r="F53" s="30">
        <f t="shared" si="11"/>
        <v>26.97868065559467</v>
      </c>
      <c r="G53" s="31">
        <f t="shared" si="12"/>
        <v>1.4835298641951802</v>
      </c>
      <c r="H53" s="32">
        <v>85</v>
      </c>
      <c r="I53" s="33">
        <f t="shared" si="13"/>
        <v>29.629560042079525</v>
      </c>
      <c r="J53" s="29">
        <v>136</v>
      </c>
      <c r="K53" s="30">
        <f t="shared" si="14"/>
        <v>46.26785025384188</v>
      </c>
      <c r="L53" s="31">
        <f t="shared" si="8"/>
        <v>2.3736477827122884</v>
      </c>
      <c r="M53" s="32">
        <v>136</v>
      </c>
      <c r="N53" s="33">
        <f t="shared" si="9"/>
        <v>50.42148392197375</v>
      </c>
      <c r="O53" s="11">
        <f t="shared" si="15"/>
        <v>2.3736477827122884</v>
      </c>
    </row>
    <row r="54" spans="4:15" ht="12.75">
      <c r="D54" s="11">
        <f t="shared" si="10"/>
        <v>1.5009831567151235</v>
      </c>
      <c r="E54" s="29">
        <v>86</v>
      </c>
      <c r="F54" s="30">
        <f t="shared" si="11"/>
        <v>27.44013080632837</v>
      </c>
      <c r="G54" s="31">
        <f t="shared" si="12"/>
        <v>1.5009831567151235</v>
      </c>
      <c r="H54" s="32">
        <v>86</v>
      </c>
      <c r="I54" s="33">
        <f t="shared" si="13"/>
        <v>30.13185940641895</v>
      </c>
      <c r="J54" s="29">
        <v>137</v>
      </c>
      <c r="K54" s="30">
        <f t="shared" si="14"/>
        <v>46.52327535874873</v>
      </c>
      <c r="L54" s="31">
        <f t="shared" si="8"/>
        <v>2.3911010752322315</v>
      </c>
      <c r="M54" s="32">
        <v>137</v>
      </c>
      <c r="N54" s="33">
        <f t="shared" si="9"/>
        <v>50.69347722171685</v>
      </c>
      <c r="O54" s="11">
        <f t="shared" si="15"/>
        <v>2.3911010752322315</v>
      </c>
    </row>
    <row r="55" spans="4:15" ht="12.75">
      <c r="D55" s="11">
        <f t="shared" si="10"/>
        <v>1.5184364492350666</v>
      </c>
      <c r="E55" s="29">
        <v>87</v>
      </c>
      <c r="F55" s="30">
        <f t="shared" si="11"/>
        <v>27.900130094350587</v>
      </c>
      <c r="G55" s="31">
        <f t="shared" si="12"/>
        <v>1.5184364492350666</v>
      </c>
      <c r="H55" s="32">
        <v>87</v>
      </c>
      <c r="I55" s="33">
        <f t="shared" si="13"/>
        <v>30.632380136965576</v>
      </c>
      <c r="J55" s="29">
        <v>138</v>
      </c>
      <c r="K55" s="30">
        <f t="shared" si="14"/>
        <v>46.773078263662754</v>
      </c>
      <c r="L55" s="31">
        <f t="shared" si="8"/>
        <v>2.4085543677521746</v>
      </c>
      <c r="M55" s="32">
        <v>138</v>
      </c>
      <c r="N55" s="33">
        <f t="shared" si="9"/>
        <v>50.95938521254534</v>
      </c>
      <c r="O55" s="11">
        <f t="shared" si="15"/>
        <v>2.4085543677521746</v>
      </c>
    </row>
    <row r="56" spans="4:15" ht="12.75">
      <c r="D56" s="11">
        <f t="shared" si="10"/>
        <v>1.53588974175501</v>
      </c>
      <c r="E56" s="29">
        <v>88</v>
      </c>
      <c r="F56" s="30">
        <f t="shared" si="11"/>
        <v>28.358531524971</v>
      </c>
      <c r="G56" s="31">
        <f t="shared" si="12"/>
        <v>1.53588974175501</v>
      </c>
      <c r="H56" s="32">
        <v>88</v>
      </c>
      <c r="I56" s="33">
        <f t="shared" si="13"/>
        <v>31.130961509822498</v>
      </c>
      <c r="J56" s="29">
        <v>139</v>
      </c>
      <c r="K56" s="30">
        <f t="shared" si="14"/>
        <v>47.01723440948101</v>
      </c>
      <c r="L56" s="31">
        <f t="shared" si="8"/>
        <v>2.426007660272118</v>
      </c>
      <c r="M56" s="32">
        <v>139</v>
      </c>
      <c r="N56" s="33">
        <f t="shared" si="9"/>
        <v>51.21918780578893</v>
      </c>
      <c r="O56" s="11">
        <f t="shared" si="15"/>
        <v>2.426007660272118</v>
      </c>
    </row>
    <row r="57" spans="4:15" ht="12.75">
      <c r="D57" s="11">
        <f t="shared" si="10"/>
        <v>1.5533430342749532</v>
      </c>
      <c r="E57" s="29">
        <v>89</v>
      </c>
      <c r="F57" s="30">
        <f t="shared" si="11"/>
        <v>28.81519054689596</v>
      </c>
      <c r="G57" s="31">
        <f t="shared" si="12"/>
        <v>1.5533430342749532</v>
      </c>
      <c r="H57" s="32">
        <v>89</v>
      </c>
      <c r="I57" s="33">
        <f t="shared" si="13"/>
        <v>31.62744574266346</v>
      </c>
      <c r="J57" s="29">
        <v>140</v>
      </c>
      <c r="K57" s="30">
        <f t="shared" si="14"/>
        <v>47.25572062821041</v>
      </c>
      <c r="L57" s="31">
        <f t="shared" si="8"/>
        <v>2.443460952792061</v>
      </c>
      <c r="M57" s="32">
        <v>140</v>
      </c>
      <c r="N57" s="33">
        <f t="shared" si="9"/>
        <v>51.472866352867285</v>
      </c>
      <c r="O57" s="11">
        <f t="shared" si="15"/>
        <v>2.443460952792061</v>
      </c>
    </row>
    <row r="58" spans="4:15" ht="12.75">
      <c r="D58" s="11">
        <f t="shared" si="10"/>
        <v>1.5707963267948966</v>
      </c>
      <c r="E58" s="29">
        <v>90</v>
      </c>
      <c r="F58" s="30">
        <f t="shared" si="11"/>
        <v>29.269965103711872</v>
      </c>
      <c r="G58" s="31">
        <f t="shared" si="12"/>
        <v>1.5707963267948966</v>
      </c>
      <c r="H58" s="32">
        <v>90</v>
      </c>
      <c r="I58" s="33">
        <f t="shared" si="13"/>
        <v>32.12167805209066</v>
      </c>
      <c r="J58" s="29">
        <v>141</v>
      </c>
      <c r="K58" s="30">
        <f t="shared" si="14"/>
        <v>47.488515089968104</v>
      </c>
      <c r="L58" s="31">
        <f aca="true" t="shared" si="16" ref="L58:L67">RADIANS(M58)</f>
        <v>2.4609142453120048</v>
      </c>
      <c r="M58" s="32">
        <v>141</v>
      </c>
      <c r="N58" s="33">
        <f aca="true" t="shared" si="17" ref="N58:N67">($H$14/2)*((1+$G$15-COS(L58))-(SQRT($G$15^2-((SIN(L58))^2))))</f>
        <v>51.72040358067492</v>
      </c>
      <c r="O58" s="11">
        <f t="shared" si="15"/>
        <v>2.4609142453120048</v>
      </c>
    </row>
    <row r="59" spans="4:15" ht="12.75">
      <c r="D59" s="11">
        <f t="shared" si="10"/>
        <v>1.5882496193148399</v>
      </c>
      <c r="E59" s="29">
        <v>91</v>
      </c>
      <c r="F59" s="30">
        <f t="shared" si="11"/>
        <v>29.722715681634696</v>
      </c>
      <c r="G59" s="31">
        <f t="shared" si="12"/>
        <v>1.5882496193148399</v>
      </c>
      <c r="H59" s="32">
        <v>91</v>
      </c>
      <c r="I59" s="33">
        <f t="shared" si="13"/>
        <v>32.613506706369975</v>
      </c>
      <c r="J59" s="29">
        <v>142</v>
      </c>
      <c r="K59" s="30">
        <f t="shared" si="14"/>
        <v>47.715597250526606</v>
      </c>
      <c r="L59" s="31">
        <f t="shared" si="16"/>
        <v>2.478367537831948</v>
      </c>
      <c r="M59" s="32">
        <v>142</v>
      </c>
      <c r="N59" s="33">
        <f t="shared" si="17"/>
        <v>51.96178352780922</v>
      </c>
      <c r="O59" s="11">
        <f t="shared" si="15"/>
        <v>2.478367537831948</v>
      </c>
    </row>
    <row r="60" spans="4:15" ht="12.75">
      <c r="D60" s="11">
        <f t="shared" si="10"/>
        <v>1.6057029118347832</v>
      </c>
      <c r="E60" s="29">
        <v>92</v>
      </c>
      <c r="F60" s="30">
        <f t="shared" si="11"/>
        <v>30.173305353501036</v>
      </c>
      <c r="G60" s="31">
        <f t="shared" si="12"/>
        <v>1.6057029118347832</v>
      </c>
      <c r="H60" s="32">
        <v>92</v>
      </c>
      <c r="I60" s="33">
        <f t="shared" si="13"/>
        <v>33.102783073513784</v>
      </c>
      <c r="J60" s="29">
        <v>143</v>
      </c>
      <c r="K60" s="30">
        <f t="shared" si="14"/>
        <v>47.93694779947599</v>
      </c>
      <c r="L60" s="31">
        <f t="shared" si="16"/>
        <v>2.4958208303518914</v>
      </c>
      <c r="M60" s="32">
        <v>143</v>
      </c>
      <c r="N60" s="33">
        <f t="shared" si="17"/>
        <v>52.196991481720936</v>
      </c>
      <c r="O60" s="11">
        <f t="shared" si="15"/>
        <v>2.4958208303518914</v>
      </c>
    </row>
    <row r="61" spans="4:15" ht="12.75">
      <c r="D61" s="11">
        <f t="shared" si="10"/>
        <v>1.6231562043547265</v>
      </c>
      <c r="E61" s="29">
        <v>93</v>
      </c>
      <c r="F61" s="30">
        <f t="shared" si="11"/>
        <v>30.62159981898366</v>
      </c>
      <c r="G61" s="31">
        <f t="shared" si="12"/>
        <v>1.6231562043547265</v>
      </c>
      <c r="H61" s="32">
        <v>93</v>
      </c>
      <c r="I61" s="33">
        <f t="shared" si="13"/>
        <v>33.5893616646919</v>
      </c>
      <c r="J61" s="29">
        <v>144</v>
      </c>
      <c r="K61" s="30">
        <f t="shared" si="14"/>
        <v>48.15254860907037</v>
      </c>
      <c r="L61" s="31">
        <f t="shared" si="16"/>
        <v>2.5132741228718345</v>
      </c>
      <c r="M61" s="32">
        <v>144</v>
      </c>
      <c r="N61" s="33">
        <f t="shared" si="17"/>
        <v>52.42601391686159</v>
      </c>
      <c r="O61" s="11">
        <f t="shared" si="15"/>
        <v>2.5132741228718345</v>
      </c>
    </row>
    <row r="62" spans="4:15" ht="12.75">
      <c r="D62" s="11">
        <f t="shared" si="10"/>
        <v>1.6406094968746698</v>
      </c>
      <c r="E62" s="29">
        <v>94</v>
      </c>
      <c r="F62" s="30">
        <f t="shared" si="11"/>
        <v>31.067467441022902</v>
      </c>
      <c r="G62" s="31">
        <f t="shared" si="12"/>
        <v>1.6406094968746698</v>
      </c>
      <c r="H62" s="32">
        <v>94</v>
      </c>
      <c r="I62" s="33">
        <f t="shared" si="13"/>
        <v>34.07310017296205</v>
      </c>
      <c r="J62" s="29">
        <v>145</v>
      </c>
      <c r="K62" s="30">
        <f t="shared" si="14"/>
        <v>48.362382683824165</v>
      </c>
      <c r="L62" s="31">
        <f t="shared" si="16"/>
        <v>2.530727415391778</v>
      </c>
      <c r="M62" s="32">
        <v>145</v>
      </c>
      <c r="N62" s="33">
        <f t="shared" si="17"/>
        <v>52.648838433897865</v>
      </c>
      <c r="O62" s="11">
        <f t="shared" si="15"/>
        <v>2.530727415391778</v>
      </c>
    </row>
    <row r="63" spans="4:15" ht="12.75">
      <c r="D63" s="11">
        <f t="shared" si="10"/>
        <v>1.6580627893946132</v>
      </c>
      <c r="E63" s="29">
        <v>95</v>
      </c>
      <c r="F63" s="30">
        <f t="shared" si="11"/>
        <v>31.510779278472892</v>
      </c>
      <c r="G63" s="31">
        <f t="shared" si="12"/>
        <v>1.6580627893946132</v>
      </c>
      <c r="H63" s="32">
        <v>95</v>
      </c>
      <c r="I63" s="33">
        <f t="shared" si="13"/>
        <v>34.55385950732221</v>
      </c>
      <c r="J63" s="29">
        <v>146</v>
      </c>
      <c r="K63" s="30">
        <f t="shared" si="14"/>
        <v>48.56643411091864</v>
      </c>
      <c r="L63" s="31">
        <f t="shared" si="16"/>
        <v>2.548180707911721</v>
      </c>
      <c r="M63" s="32">
        <v>146</v>
      </c>
      <c r="N63" s="33">
        <f t="shared" si="17"/>
        <v>52.865453700058005</v>
      </c>
      <c r="O63" s="11">
        <f t="shared" si="15"/>
        <v>2.548180707911721</v>
      </c>
    </row>
    <row r="64" spans="4:15" ht="12.75">
      <c r="D64" s="11">
        <f t="shared" si="10"/>
        <v>1.6755160819145565</v>
      </c>
      <c r="E64" s="29">
        <v>96</v>
      </c>
      <c r="F64" s="30">
        <f t="shared" si="11"/>
        <v>31.9514091149703</v>
      </c>
      <c r="G64" s="31">
        <f t="shared" si="12"/>
        <v>1.6755160819145565</v>
      </c>
      <c r="H64" s="32">
        <v>96</v>
      </c>
      <c r="I64" s="33">
        <f t="shared" si="13"/>
        <v>35.03150382209767</v>
      </c>
      <c r="J64" s="29">
        <v>147</v>
      </c>
      <c r="K64" s="30">
        <f t="shared" si="14"/>
        <v>48.76468801147732</v>
      </c>
      <c r="L64" s="31">
        <f t="shared" si="16"/>
        <v>2.5656340004316642</v>
      </c>
      <c r="M64" s="32">
        <v>147</v>
      </c>
      <c r="N64" s="33">
        <f t="shared" si="17"/>
        <v>53.07584939067197</v>
      </c>
      <c r="O64" s="11">
        <f t="shared" si="15"/>
        <v>2.5656340004316642</v>
      </c>
    </row>
    <row r="65" spans="4:15" ht="12.75">
      <c r="D65" s="11">
        <f t="shared" si="10"/>
        <v>1.6929693744344996</v>
      </c>
      <c r="E65" s="29">
        <v>97</v>
      </c>
      <c r="F65" s="30">
        <f t="shared" si="11"/>
        <v>32.38923348404025</v>
      </c>
      <c r="G65" s="31">
        <f t="shared" si="12"/>
        <v>1.6929693744344996</v>
      </c>
      <c r="H65" s="32">
        <v>97</v>
      </c>
      <c r="I65" s="33">
        <f t="shared" si="13"/>
        <v>35.50590054168605</v>
      </c>
      <c r="J65" s="29">
        <v>148</v>
      </c>
      <c r="K65" s="30">
        <f t="shared" si="14"/>
        <v>48.95713049276437</v>
      </c>
      <c r="L65" s="31">
        <f t="shared" si="16"/>
        <v>2.5830872929516078</v>
      </c>
      <c r="M65" s="32">
        <v>148</v>
      </c>
      <c r="N65" s="33">
        <f t="shared" si="17"/>
        <v>53.2800161319616</v>
      </c>
      <c r="O65" s="11">
        <f t="shared" si="15"/>
        <v>2.5830872929516078</v>
      </c>
    </row>
    <row r="66" spans="4:15" ht="12.75">
      <c r="D66" s="11">
        <f t="shared" si="10"/>
        <v>1.710422666954443</v>
      </c>
      <c r="E66" s="29">
        <v>98</v>
      </c>
      <c r="F66" s="30">
        <f t="shared" si="11"/>
        <v>32.824131690462934</v>
      </c>
      <c r="G66" s="31">
        <f t="shared" si="12"/>
        <v>1.710422666954443</v>
      </c>
      <c r="H66" s="32">
        <v>98</v>
      </c>
      <c r="I66" s="33">
        <f t="shared" si="13"/>
        <v>35.97692038069476</v>
      </c>
      <c r="J66" s="29">
        <v>149</v>
      </c>
      <c r="K66" s="30">
        <f t="shared" si="14"/>
        <v>49.14374860135795</v>
      </c>
      <c r="L66" s="31">
        <f t="shared" si="16"/>
        <v>2.600540585471551</v>
      </c>
      <c r="M66" s="32">
        <v>149</v>
      </c>
      <c r="N66" s="33">
        <f t="shared" si="17"/>
        <v>53.47794544513394</v>
      </c>
      <c r="O66" s="11">
        <f t="shared" si="15"/>
        <v>2.600540585471551</v>
      </c>
    </row>
    <row r="67" spans="4:15" ht="12.75">
      <c r="D67" s="11">
        <f t="shared" si="10"/>
        <v>1.7278759594743862</v>
      </c>
      <c r="E67" s="29">
        <v>99</v>
      </c>
      <c r="F67" s="30">
        <f t="shared" si="11"/>
        <v>33.25598582793115</v>
      </c>
      <c r="G67" s="31">
        <f t="shared" si="12"/>
        <v>1.7278759594743862</v>
      </c>
      <c r="H67" s="32">
        <v>99</v>
      </c>
      <c r="I67" s="33">
        <f t="shared" si="13"/>
        <v>36.444437359513984</v>
      </c>
      <c r="J67" s="29">
        <v>150</v>
      </c>
      <c r="K67" s="30">
        <f t="shared" si="14"/>
        <v>49.32453027734654</v>
      </c>
      <c r="L67" s="31">
        <f t="shared" si="16"/>
        <v>2.6179938779914944</v>
      </c>
      <c r="M67" s="32">
        <v>150</v>
      </c>
      <c r="N67" s="33">
        <f t="shared" si="17"/>
        <v>53.669629691826536</v>
      </c>
      <c r="O67" s="11">
        <f t="shared" si="15"/>
        <v>2.6179938779914944</v>
      </c>
    </row>
    <row r="68" spans="4:15" ht="13.5" thickBot="1">
      <c r="D68" s="11">
        <f>RADIANS(E68)</f>
        <v>1.7453292519943295</v>
      </c>
      <c r="E68" s="34">
        <v>100</v>
      </c>
      <c r="F68" s="35">
        <f>($E$14/2)*((1+$D$15-COS(D68))-(SQRT($D$15^2-((SIN(D68))^2))))</f>
        <v>33.68468079303733</v>
      </c>
      <c r="G68" s="36">
        <f>RADIANS(H68)</f>
        <v>1.7453292519943295</v>
      </c>
      <c r="H68" s="37">
        <v>100</v>
      </c>
      <c r="I68" s="38">
        <f>($H$14/2)*((1+$G$15-COS(G68))-(SQRT($G$15^2-((SIN(G68))^2))))</f>
        <v>36.90832881538051</v>
      </c>
      <c r="J68" s="34"/>
      <c r="K68" s="35"/>
      <c r="L68" s="36"/>
      <c r="M68" s="37"/>
      <c r="N68" s="38"/>
      <c r="O68" s="11"/>
    </row>
    <row r="69" ht="12.75">
      <c r="O69" s="11"/>
    </row>
    <row r="70" ht="12.75">
      <c r="O70" s="11"/>
    </row>
    <row r="71" ht="12.75">
      <c r="O71" s="11"/>
    </row>
    <row r="72" ht="12.75">
      <c r="O72" s="11"/>
    </row>
    <row r="73" ht="12.75">
      <c r="O73" s="11"/>
    </row>
    <row r="74" ht="12.75">
      <c r="O74" s="11"/>
    </row>
    <row r="75" ht="12.75">
      <c r="O75" s="11"/>
    </row>
    <row r="119" spans="5:14" ht="12.75">
      <c r="E119" s="13"/>
      <c r="F119" s="15"/>
      <c r="G119" s="14"/>
      <c r="H119" s="13"/>
      <c r="I119" s="15"/>
      <c r="J119" s="13"/>
      <c r="K119" s="15"/>
      <c r="L119" s="14"/>
      <c r="M119" s="13"/>
      <c r="N119" s="15"/>
    </row>
    <row r="120" spans="6:14" ht="12.75">
      <c r="F120" s="10"/>
      <c r="G120" s="12"/>
      <c r="I120" s="10"/>
      <c r="K120" s="10"/>
      <c r="L120" s="12"/>
      <c r="N120" s="10"/>
    </row>
    <row r="121" spans="6:14" ht="12.75">
      <c r="F121" s="10"/>
      <c r="G121" s="12"/>
      <c r="I121" s="10"/>
      <c r="K121" s="10"/>
      <c r="L121" s="12"/>
      <c r="N121" s="10"/>
    </row>
    <row r="122" spans="6:14" ht="12.75">
      <c r="F122" s="10"/>
      <c r="G122" s="12"/>
      <c r="I122" s="10"/>
      <c r="K122" s="10"/>
      <c r="L122" s="12"/>
      <c r="N122" s="10"/>
    </row>
    <row r="123" spans="6:14" ht="12.75">
      <c r="F123" s="10"/>
      <c r="G123" s="12"/>
      <c r="I123" s="10"/>
      <c r="K123" s="10"/>
      <c r="L123" s="12"/>
      <c r="N123" s="10"/>
    </row>
    <row r="124" spans="6:14" ht="12.75">
      <c r="F124" s="10"/>
      <c r="G124" s="12"/>
      <c r="I124" s="10"/>
      <c r="K124" s="10"/>
      <c r="L124" s="12"/>
      <c r="N124" s="10"/>
    </row>
    <row r="125" spans="6:14" ht="12.75">
      <c r="F125" s="10"/>
      <c r="G125" s="12"/>
      <c r="I125" s="10"/>
      <c r="K125" s="10"/>
      <c r="L125" s="12"/>
      <c r="N125" s="10"/>
    </row>
    <row r="126" spans="6:14" ht="12.75">
      <c r="F126" s="10"/>
      <c r="G126" s="12"/>
      <c r="I126" s="10"/>
      <c r="K126" s="10"/>
      <c r="L126" s="12"/>
      <c r="N126" s="10"/>
    </row>
    <row r="127" spans="6:14" ht="12.75">
      <c r="F127" s="10"/>
      <c r="G127" s="12"/>
      <c r="I127" s="10"/>
      <c r="K127" s="10"/>
      <c r="L127" s="12"/>
      <c r="N127" s="10"/>
    </row>
    <row r="128" spans="6:14" ht="12.75">
      <c r="F128" s="10"/>
      <c r="G128" s="12"/>
      <c r="I128" s="10"/>
      <c r="K128" s="10"/>
      <c r="L128" s="12"/>
      <c r="N128" s="10"/>
    </row>
    <row r="129" spans="6:14" ht="12.75">
      <c r="F129" s="10"/>
      <c r="G129" s="12"/>
      <c r="I129" s="10"/>
      <c r="K129" s="10"/>
      <c r="L129" s="12"/>
      <c r="N129" s="10"/>
    </row>
    <row r="130" spans="6:14" ht="12.75">
      <c r="F130" s="10"/>
      <c r="G130" s="12"/>
      <c r="I130" s="10"/>
      <c r="K130" s="10"/>
      <c r="L130" s="12"/>
      <c r="N130" s="10"/>
    </row>
    <row r="131" spans="6:14" ht="12.75">
      <c r="F131" s="10"/>
      <c r="G131" s="12"/>
      <c r="I131" s="10"/>
      <c r="K131" s="10"/>
      <c r="L131" s="12"/>
      <c r="N131" s="10"/>
    </row>
    <row r="132" spans="6:14" ht="12.75">
      <c r="F132" s="10"/>
      <c r="G132" s="12"/>
      <c r="I132" s="10"/>
      <c r="K132" s="10"/>
      <c r="L132" s="12"/>
      <c r="N132" s="10"/>
    </row>
    <row r="133" spans="6:14" ht="12.75">
      <c r="F133" s="10"/>
      <c r="G133" s="12"/>
      <c r="I133" s="10"/>
      <c r="K133" s="10"/>
      <c r="L133" s="12"/>
      <c r="N133" s="10"/>
    </row>
    <row r="134" spans="6:14" ht="12.75">
      <c r="F134" s="10"/>
      <c r="G134" s="12"/>
      <c r="I134" s="10"/>
      <c r="K134" s="10"/>
      <c r="L134" s="12"/>
      <c r="N134" s="10"/>
    </row>
    <row r="135" spans="6:14" ht="12.75">
      <c r="F135" s="10"/>
      <c r="G135" s="12"/>
      <c r="I135" s="10"/>
      <c r="K135" s="10"/>
      <c r="L135" s="12"/>
      <c r="N135" s="10"/>
    </row>
    <row r="136" spans="6:14" ht="12.75">
      <c r="F136" s="10"/>
      <c r="G136" s="12"/>
      <c r="I136" s="10"/>
      <c r="K136" s="10"/>
      <c r="L136" s="12"/>
      <c r="N136" s="10"/>
    </row>
    <row r="137" spans="6:14" ht="12.75">
      <c r="F137" s="10"/>
      <c r="G137" s="12"/>
      <c r="I137" s="10"/>
      <c r="K137" s="10"/>
      <c r="L137" s="12"/>
      <c r="N137" s="10"/>
    </row>
    <row r="138" spans="6:14" ht="12.75">
      <c r="F138" s="10"/>
      <c r="G138" s="12"/>
      <c r="I138" s="10"/>
      <c r="K138" s="10"/>
      <c r="L138" s="12"/>
      <c r="N138" s="10"/>
    </row>
    <row r="139" spans="6:14" ht="12.75">
      <c r="F139" s="10"/>
      <c r="G139" s="12"/>
      <c r="I139" s="10"/>
      <c r="K139" s="10"/>
      <c r="L139" s="12"/>
      <c r="N139" s="10"/>
    </row>
    <row r="140" spans="6:14" ht="12.75">
      <c r="F140" s="10"/>
      <c r="G140" s="12"/>
      <c r="I140" s="10"/>
      <c r="K140" s="10"/>
      <c r="L140" s="12"/>
      <c r="N140" s="10"/>
    </row>
    <row r="141" spans="6:14" ht="12.75">
      <c r="F141" s="10"/>
      <c r="G141" s="12"/>
      <c r="I141" s="10"/>
      <c r="K141" s="10"/>
      <c r="L141" s="12"/>
      <c r="N141" s="10"/>
    </row>
    <row r="142" spans="6:14" ht="12.75">
      <c r="F142" s="10"/>
      <c r="G142" s="12"/>
      <c r="I142" s="10"/>
      <c r="K142" s="10"/>
      <c r="L142" s="12"/>
      <c r="N142" s="10"/>
    </row>
    <row r="143" spans="7:12" ht="12.75">
      <c r="G143" s="12"/>
      <c r="L143" s="12"/>
    </row>
    <row r="144" spans="7:12" ht="12.75">
      <c r="G144" s="12"/>
      <c r="L144" s="12"/>
    </row>
    <row r="145" spans="7:12" ht="12.75">
      <c r="G145" s="12"/>
      <c r="L145" s="12"/>
    </row>
    <row r="146" spans="7:12" ht="12.75">
      <c r="G146" s="12"/>
      <c r="L146" s="12"/>
    </row>
    <row r="147" spans="7:12" ht="12.75">
      <c r="G147" s="12"/>
      <c r="L147" s="12"/>
    </row>
    <row r="148" spans="7:12" ht="12.75">
      <c r="G148" s="12"/>
      <c r="L148" s="12"/>
    </row>
    <row r="149" spans="7:12" ht="12.75">
      <c r="G149" s="12"/>
      <c r="L149" s="12"/>
    </row>
    <row r="150" spans="7:12" ht="12.75">
      <c r="G150" s="12"/>
      <c r="L150" s="12"/>
    </row>
    <row r="151" spans="7:12" ht="12.75">
      <c r="G151" s="12"/>
      <c r="L151" s="12"/>
    </row>
    <row r="152" spans="7:12" ht="12.75">
      <c r="G152" s="12"/>
      <c r="L152" s="12"/>
    </row>
    <row r="153" spans="7:12" ht="12.75">
      <c r="G153" s="12"/>
      <c r="L153" s="12"/>
    </row>
    <row r="154" spans="7:12" ht="12.75">
      <c r="G154" s="12"/>
      <c r="L154" s="12"/>
    </row>
    <row r="155" spans="7:12" ht="12.75">
      <c r="G155" s="12"/>
      <c r="L155" s="12"/>
    </row>
    <row r="156" spans="7:12" ht="12.75">
      <c r="G156" s="12"/>
      <c r="L156" s="12"/>
    </row>
    <row r="157" spans="7:12" ht="12.75">
      <c r="G157" s="12"/>
      <c r="L157" s="12"/>
    </row>
    <row r="158" spans="7:12" ht="12.75">
      <c r="G158" s="12"/>
      <c r="L158" s="12"/>
    </row>
    <row r="159" spans="7:12" ht="12.75">
      <c r="G159" s="12"/>
      <c r="L159" s="12"/>
    </row>
    <row r="160" spans="7:12" ht="12.75">
      <c r="G160" s="12"/>
      <c r="L160" s="12"/>
    </row>
    <row r="161" spans="7:12" ht="12.75">
      <c r="G161" s="12"/>
      <c r="L161" s="12"/>
    </row>
    <row r="162" spans="7:12" ht="12.75">
      <c r="G162" s="12"/>
      <c r="L162" s="12"/>
    </row>
    <row r="163" spans="7:12" ht="12.75">
      <c r="G163" s="12"/>
      <c r="L163" s="12"/>
    </row>
    <row r="164" spans="7:12" ht="12.75">
      <c r="G164" s="12"/>
      <c r="L164" s="12"/>
    </row>
    <row r="165" spans="7:12" ht="12.75">
      <c r="G165" s="12"/>
      <c r="L165" s="12"/>
    </row>
    <row r="166" spans="7:12" ht="12.75">
      <c r="G166" s="12"/>
      <c r="L166" s="12"/>
    </row>
    <row r="167" spans="7:12" ht="12.75">
      <c r="G167" s="12"/>
      <c r="L167" s="12"/>
    </row>
    <row r="168" spans="7:12" ht="12.75">
      <c r="G168" s="12"/>
      <c r="L168" s="12"/>
    </row>
    <row r="169" spans="7:12" ht="12.75">
      <c r="G169" s="12"/>
      <c r="L169" s="12"/>
    </row>
    <row r="170" spans="7:12" ht="12.75">
      <c r="G170" s="12"/>
      <c r="L170" s="12"/>
    </row>
    <row r="171" spans="7:12" ht="12.75">
      <c r="G171" s="12"/>
      <c r="L171" s="12"/>
    </row>
    <row r="172" spans="7:12" ht="12.75">
      <c r="G172" s="12"/>
      <c r="L172" s="12"/>
    </row>
    <row r="173" spans="7:12" ht="12.75">
      <c r="G173" s="12"/>
      <c r="L173" s="12"/>
    </row>
    <row r="174" spans="7:12" ht="12.75">
      <c r="G174" s="12"/>
      <c r="L174" s="12"/>
    </row>
    <row r="175" spans="7:12" ht="12.75">
      <c r="G175" s="12"/>
      <c r="L175" s="12"/>
    </row>
    <row r="176" spans="7:12" ht="12.75">
      <c r="G176" s="12"/>
      <c r="L176" s="12"/>
    </row>
    <row r="177" spans="7:12" ht="12.75">
      <c r="G177" s="12"/>
      <c r="L177" s="12"/>
    </row>
    <row r="178" spans="7:12" ht="12.75">
      <c r="G178" s="12"/>
      <c r="L178" s="12"/>
    </row>
    <row r="179" spans="7:12" ht="12.75">
      <c r="G179" s="12"/>
      <c r="L179" s="12"/>
    </row>
    <row r="180" spans="7:12" ht="12.75">
      <c r="G180" s="12"/>
      <c r="L180" s="12"/>
    </row>
    <row r="181" spans="7:12" ht="12.75">
      <c r="G181" s="12"/>
      <c r="L181" s="12"/>
    </row>
    <row r="182" spans="7:12" ht="12.75">
      <c r="G182" s="12"/>
      <c r="L182" s="12"/>
    </row>
    <row r="183" spans="7:12" ht="12.75">
      <c r="G183" s="12"/>
      <c r="L183" s="12"/>
    </row>
    <row r="184" spans="7:12" ht="12.75">
      <c r="G184" s="12"/>
      <c r="L184" s="12"/>
    </row>
    <row r="185" spans="7:12" ht="12.75">
      <c r="G185" s="12"/>
      <c r="L185" s="12"/>
    </row>
    <row r="186" spans="7:12" ht="12.75">
      <c r="G186" s="12"/>
      <c r="L186" s="12"/>
    </row>
    <row r="187" spans="7:12" ht="12.75">
      <c r="G187" s="12"/>
      <c r="L187" s="12"/>
    </row>
    <row r="188" spans="7:12" ht="12.75">
      <c r="G188" s="12"/>
      <c r="L188" s="12"/>
    </row>
    <row r="189" spans="7:12" ht="12.75">
      <c r="G189" s="12"/>
      <c r="L189" s="12"/>
    </row>
    <row r="190" spans="7:12" ht="12.75">
      <c r="G190" s="12"/>
      <c r="L190" s="12"/>
    </row>
    <row r="191" spans="7:12" ht="12.75">
      <c r="G191" s="12"/>
      <c r="L191" s="12"/>
    </row>
    <row r="192" spans="7:12" ht="12.75">
      <c r="G192" s="12"/>
      <c r="L192" s="12"/>
    </row>
    <row r="193" spans="7:12" ht="12.75">
      <c r="G193" s="12"/>
      <c r="L193" s="12"/>
    </row>
    <row r="194" spans="7:12" ht="12.75">
      <c r="G194" s="12"/>
      <c r="L194" s="12"/>
    </row>
    <row r="195" spans="7:12" ht="12.75">
      <c r="G195" s="12"/>
      <c r="L195" s="12"/>
    </row>
    <row r="196" spans="7:12" ht="12.75">
      <c r="G196" s="12"/>
      <c r="L196" s="12"/>
    </row>
    <row r="197" spans="7:12" ht="12.75">
      <c r="G197" s="12"/>
      <c r="L197" s="12"/>
    </row>
    <row r="198" spans="7:12" ht="12.75">
      <c r="G198" s="12"/>
      <c r="L198" s="12"/>
    </row>
    <row r="199" spans="7:12" ht="12.75">
      <c r="G199" s="12"/>
      <c r="L199" s="12"/>
    </row>
    <row r="200" spans="7:12" ht="12.75">
      <c r="G200" s="12"/>
      <c r="L200" s="12"/>
    </row>
    <row r="201" spans="7:12" ht="12.75">
      <c r="G201" s="12"/>
      <c r="L201" s="12"/>
    </row>
    <row r="202" spans="7:12" ht="12.75">
      <c r="G202" s="12"/>
      <c r="L202" s="12"/>
    </row>
    <row r="203" spans="7:12" ht="12.75">
      <c r="G203" s="12"/>
      <c r="L203" s="12"/>
    </row>
    <row r="204" spans="7:12" ht="12.75">
      <c r="G204" s="12"/>
      <c r="L204" s="12"/>
    </row>
    <row r="205" spans="7:12" ht="12.75">
      <c r="G205" s="12"/>
      <c r="L205" s="12"/>
    </row>
    <row r="206" spans="7:12" ht="12.75">
      <c r="G206" s="12"/>
      <c r="L206" s="12"/>
    </row>
    <row r="207" spans="7:12" ht="12.75">
      <c r="G207" s="12"/>
      <c r="L207" s="12"/>
    </row>
    <row r="208" spans="7:12" ht="12.75">
      <c r="G208" s="12"/>
      <c r="L208" s="12"/>
    </row>
    <row r="209" spans="7:12" ht="12.75">
      <c r="G209" s="12"/>
      <c r="L209" s="12"/>
    </row>
    <row r="210" spans="7:12" ht="12.75">
      <c r="G210" s="12"/>
      <c r="L210" s="12"/>
    </row>
    <row r="211" spans="7:12" ht="12.75">
      <c r="G211" s="12"/>
      <c r="L211" s="12"/>
    </row>
    <row r="212" spans="7:12" ht="12.75">
      <c r="G212" s="12"/>
      <c r="L212" s="12"/>
    </row>
    <row r="213" spans="7:12" ht="12.75">
      <c r="G213" s="12"/>
      <c r="L213" s="12"/>
    </row>
    <row r="214" spans="7:12" ht="12.75">
      <c r="G214" s="12"/>
      <c r="L214" s="12"/>
    </row>
    <row r="215" spans="7:12" ht="12.75">
      <c r="G215" s="12"/>
      <c r="L215" s="12"/>
    </row>
    <row r="216" spans="7:12" ht="12.75">
      <c r="G216" s="12"/>
      <c r="L216" s="12"/>
    </row>
    <row r="217" spans="7:12" ht="12.75">
      <c r="G217" s="12"/>
      <c r="L217" s="12"/>
    </row>
    <row r="218" spans="7:12" ht="12.75">
      <c r="G218" s="12"/>
      <c r="L218" s="12"/>
    </row>
    <row r="219" spans="7:12" ht="12.75">
      <c r="G219" s="12"/>
      <c r="L219" s="12"/>
    </row>
    <row r="220" spans="7:12" ht="12.75">
      <c r="G220" s="12"/>
      <c r="L220" s="12"/>
    </row>
    <row r="221" spans="7:12" ht="12.75">
      <c r="G221" s="12"/>
      <c r="L221" s="12"/>
    </row>
    <row r="222" spans="7:12" ht="12.75">
      <c r="G222" s="12"/>
      <c r="L222" s="12"/>
    </row>
    <row r="223" spans="7:12" ht="12.75">
      <c r="G223" s="12"/>
      <c r="L223" s="12"/>
    </row>
    <row r="224" spans="7:12" ht="12.75">
      <c r="G224" s="12"/>
      <c r="L224" s="12"/>
    </row>
    <row r="225" spans="7:12" ht="12.75">
      <c r="G225" s="12"/>
      <c r="L225" s="12"/>
    </row>
    <row r="226" spans="7:12" ht="12.75">
      <c r="G226" s="12"/>
      <c r="L226" s="12"/>
    </row>
    <row r="227" spans="7:12" ht="12.75">
      <c r="G227" s="12"/>
      <c r="L227" s="12"/>
    </row>
    <row r="228" spans="7:12" ht="12.75">
      <c r="G228" s="12"/>
      <c r="L228" s="12"/>
    </row>
    <row r="229" spans="7:12" ht="12.75">
      <c r="G229" s="12"/>
      <c r="L229" s="12"/>
    </row>
    <row r="230" spans="7:12" ht="12.75">
      <c r="G230" s="12"/>
      <c r="L230" s="12"/>
    </row>
    <row r="231" spans="7:12" ht="12.75">
      <c r="G231" s="12"/>
      <c r="L231" s="12"/>
    </row>
    <row r="232" spans="7:12" ht="12.75">
      <c r="G232" s="12"/>
      <c r="L232" s="12"/>
    </row>
    <row r="233" spans="7:12" ht="12.75">
      <c r="G233" s="12"/>
      <c r="L233" s="12"/>
    </row>
    <row r="234" spans="7:12" ht="12.75">
      <c r="G234" s="12"/>
      <c r="L234" s="12"/>
    </row>
    <row r="235" spans="7:12" ht="12.75">
      <c r="G235" s="12"/>
      <c r="L235" s="12"/>
    </row>
    <row r="236" spans="7:12" ht="12.75">
      <c r="G236" s="12"/>
      <c r="L236" s="12"/>
    </row>
    <row r="237" spans="7:12" ht="12.75">
      <c r="G237" s="12"/>
      <c r="L237" s="12"/>
    </row>
    <row r="238" spans="7:12" ht="12.75">
      <c r="G238" s="12"/>
      <c r="L238" s="12"/>
    </row>
    <row r="239" spans="7:12" ht="12.75">
      <c r="G239" s="12"/>
      <c r="L239" s="12"/>
    </row>
    <row r="240" spans="7:12" ht="12.75">
      <c r="G240" s="12"/>
      <c r="L240" s="12"/>
    </row>
    <row r="241" spans="7:12" ht="12.75">
      <c r="G241" s="12"/>
      <c r="L241" s="12"/>
    </row>
    <row r="242" spans="7:12" ht="12.75">
      <c r="G242" s="12"/>
      <c r="L242" s="12"/>
    </row>
    <row r="243" spans="7:12" ht="12.75">
      <c r="G243" s="12"/>
      <c r="L243" s="12"/>
    </row>
    <row r="244" spans="7:12" ht="12.75">
      <c r="G244" s="12"/>
      <c r="L244" s="12"/>
    </row>
    <row r="245" spans="7:12" ht="12.75">
      <c r="G245" s="12"/>
      <c r="L245" s="12"/>
    </row>
    <row r="246" spans="7:12" ht="12.75">
      <c r="G246" s="12"/>
      <c r="L246" s="12"/>
    </row>
    <row r="247" spans="7:12" ht="12.75">
      <c r="G247" s="12"/>
      <c r="L247" s="12"/>
    </row>
    <row r="248" spans="7:12" ht="12.75">
      <c r="G248" s="12"/>
      <c r="L248" s="12"/>
    </row>
    <row r="249" spans="7:12" ht="12.75">
      <c r="G249" s="12"/>
      <c r="L249" s="12"/>
    </row>
    <row r="250" spans="7:12" ht="12.75">
      <c r="G250" s="12"/>
      <c r="L250" s="12"/>
    </row>
    <row r="251" spans="7:12" ht="12.75">
      <c r="G251" s="12"/>
      <c r="L251" s="12"/>
    </row>
    <row r="252" spans="7:12" ht="12.75">
      <c r="G252" s="12"/>
      <c r="L252" s="12"/>
    </row>
    <row r="253" spans="7:12" ht="12.75">
      <c r="G253" s="12"/>
      <c r="L253" s="12"/>
    </row>
    <row r="254" spans="7:12" ht="12.75">
      <c r="G254" s="12"/>
      <c r="L254" s="12"/>
    </row>
    <row r="255" spans="7:12" ht="12.75">
      <c r="G255" s="12"/>
      <c r="L255" s="12"/>
    </row>
    <row r="256" spans="7:12" ht="12.75">
      <c r="G256" s="12"/>
      <c r="L256" s="12"/>
    </row>
    <row r="257" spans="7:12" ht="12.75">
      <c r="G257" s="12"/>
      <c r="L257" s="12"/>
    </row>
    <row r="258" spans="7:12" ht="12.75">
      <c r="G258" s="12"/>
      <c r="L258" s="12"/>
    </row>
    <row r="259" spans="7:12" ht="12.75">
      <c r="G259" s="12"/>
      <c r="L259" s="12"/>
    </row>
    <row r="260" spans="7:12" ht="12.75">
      <c r="G260" s="12"/>
      <c r="L260" s="12"/>
    </row>
    <row r="261" spans="7:12" ht="12.75">
      <c r="G261" s="12"/>
      <c r="L261" s="12"/>
    </row>
    <row r="262" spans="7:12" ht="12.75">
      <c r="G262" s="12"/>
      <c r="L262" s="12"/>
    </row>
    <row r="263" spans="7:12" ht="12.75">
      <c r="G263" s="12"/>
      <c r="L263" s="12"/>
    </row>
    <row r="264" spans="7:12" ht="12.75">
      <c r="G264" s="12"/>
      <c r="L264" s="12"/>
    </row>
    <row r="265" spans="7:12" ht="12.75">
      <c r="G265" s="12"/>
      <c r="L265" s="12"/>
    </row>
    <row r="266" spans="7:12" ht="12.75">
      <c r="G266" s="12"/>
      <c r="L266" s="12"/>
    </row>
    <row r="267" spans="7:12" ht="12.75">
      <c r="G267" s="12"/>
      <c r="L267" s="12"/>
    </row>
    <row r="268" spans="7:12" ht="12.75">
      <c r="G268" s="12"/>
      <c r="L268" s="12"/>
    </row>
    <row r="269" spans="7:12" ht="12.75">
      <c r="G269" s="12"/>
      <c r="L269" s="12"/>
    </row>
    <row r="270" spans="7:12" ht="12.75">
      <c r="G270" s="12"/>
      <c r="L270" s="12"/>
    </row>
    <row r="271" spans="7:12" ht="12.75">
      <c r="G271" s="12"/>
      <c r="L271" s="12"/>
    </row>
    <row r="272" spans="7:12" ht="12.75">
      <c r="G272" s="12"/>
      <c r="L272" s="12"/>
    </row>
    <row r="273" spans="7:12" ht="12.75">
      <c r="G273" s="12"/>
      <c r="L273" s="12"/>
    </row>
    <row r="274" spans="7:12" ht="12.75">
      <c r="G274" s="12"/>
      <c r="L274" s="12"/>
    </row>
    <row r="275" spans="7:12" ht="12.75">
      <c r="G275" s="12"/>
      <c r="L275" s="12"/>
    </row>
    <row r="276" spans="7:12" ht="12.75">
      <c r="G276" s="12"/>
      <c r="L276" s="12"/>
    </row>
    <row r="277" spans="7:12" ht="12.75">
      <c r="G277" s="12"/>
      <c r="L277" s="12"/>
    </row>
    <row r="278" spans="7:12" ht="12.75">
      <c r="G278" s="12"/>
      <c r="L278" s="12"/>
    </row>
    <row r="279" spans="7:12" ht="12.75">
      <c r="G279" s="12"/>
      <c r="L279" s="12"/>
    </row>
    <row r="280" spans="7:12" ht="12.75">
      <c r="G280" s="12"/>
      <c r="L280" s="12"/>
    </row>
    <row r="281" spans="7:12" ht="12.75">
      <c r="G281" s="12"/>
      <c r="L281" s="12"/>
    </row>
    <row r="282" spans="7:12" ht="12.75">
      <c r="G282" s="12"/>
      <c r="L282" s="12"/>
    </row>
    <row r="283" spans="7:12" ht="12.75">
      <c r="G283" s="12"/>
      <c r="L283" s="12"/>
    </row>
    <row r="284" spans="7:12" ht="12.75">
      <c r="G284" s="12"/>
      <c r="L284" s="12"/>
    </row>
    <row r="285" spans="7:12" ht="12.75">
      <c r="G285" s="12"/>
      <c r="L285" s="12"/>
    </row>
    <row r="286" spans="7:12" ht="12.75">
      <c r="G286" s="12"/>
      <c r="L286" s="12"/>
    </row>
    <row r="287" spans="7:12" ht="12.75">
      <c r="G287" s="12"/>
      <c r="L287" s="12"/>
    </row>
    <row r="288" spans="7:12" ht="12.75">
      <c r="G288" s="12"/>
      <c r="L288" s="12"/>
    </row>
    <row r="289" spans="7:12" ht="12.75">
      <c r="G289" s="12"/>
      <c r="L289" s="12"/>
    </row>
    <row r="290" spans="7:12" ht="12.75">
      <c r="G290" s="12"/>
      <c r="L290" s="12"/>
    </row>
    <row r="291" spans="7:12" ht="12.75">
      <c r="G291" s="12"/>
      <c r="L291" s="12"/>
    </row>
    <row r="292" spans="7:12" ht="12.75">
      <c r="G292" s="12"/>
      <c r="L292" s="12"/>
    </row>
    <row r="293" spans="7:12" ht="12.75">
      <c r="G293" s="12"/>
      <c r="L293" s="12"/>
    </row>
    <row r="294" spans="7:12" ht="12.75">
      <c r="G294" s="12"/>
      <c r="L294" s="12"/>
    </row>
    <row r="295" spans="7:12" ht="12.75">
      <c r="G295" s="12"/>
      <c r="L295" s="12"/>
    </row>
    <row r="296" spans="7:12" ht="12.75">
      <c r="G296" s="12"/>
      <c r="L296" s="12"/>
    </row>
    <row r="297" spans="7:12" ht="12.75">
      <c r="G297" s="12"/>
      <c r="L297" s="12"/>
    </row>
    <row r="298" spans="7:12" ht="12.75">
      <c r="G298" s="12"/>
      <c r="L298" s="12"/>
    </row>
    <row r="299" spans="7:12" ht="12.75">
      <c r="G299" s="12"/>
      <c r="L299" s="12"/>
    </row>
    <row r="300" spans="7:12" ht="12.75">
      <c r="G300" s="12"/>
      <c r="L300" s="12"/>
    </row>
    <row r="301" spans="7:12" ht="12.75">
      <c r="G301" s="12"/>
      <c r="L301" s="12"/>
    </row>
    <row r="302" spans="7:12" ht="12.75">
      <c r="G302" s="12"/>
      <c r="L302" s="12"/>
    </row>
    <row r="303" spans="7:12" ht="12.75">
      <c r="G303" s="12"/>
      <c r="L303" s="12"/>
    </row>
    <row r="304" spans="7:12" ht="12.75">
      <c r="G304" s="12"/>
      <c r="L304" s="12"/>
    </row>
    <row r="305" spans="7:12" ht="12.75">
      <c r="G305" s="12"/>
      <c r="L305" s="12"/>
    </row>
    <row r="306" spans="7:12" ht="12.75">
      <c r="G306" s="12"/>
      <c r="L306" s="12"/>
    </row>
    <row r="307" spans="7:12" ht="12.75">
      <c r="G307" s="12"/>
      <c r="L307" s="12"/>
    </row>
    <row r="308" spans="7:12" ht="12.75">
      <c r="G308" s="12"/>
      <c r="L308" s="12"/>
    </row>
    <row r="309" spans="7:12" ht="12.75">
      <c r="G309" s="12"/>
      <c r="L309" s="12"/>
    </row>
    <row r="310" spans="7:12" ht="12.75">
      <c r="G310" s="12"/>
      <c r="L310" s="12"/>
    </row>
    <row r="311" spans="7:12" ht="12.75">
      <c r="G311" s="12"/>
      <c r="L311" s="12"/>
    </row>
    <row r="312" spans="7:12" ht="12.75">
      <c r="G312" s="12"/>
      <c r="L312" s="12"/>
    </row>
    <row r="313" spans="7:12" ht="12.75">
      <c r="G313" s="12"/>
      <c r="L313" s="12"/>
    </row>
    <row r="314" spans="7:12" ht="12.75">
      <c r="G314" s="12"/>
      <c r="L314" s="12"/>
    </row>
    <row r="315" spans="7:12" ht="12.75">
      <c r="G315" s="12"/>
      <c r="L315" s="12"/>
    </row>
    <row r="316" spans="7:12" ht="12.75">
      <c r="G316" s="12"/>
      <c r="L316" s="12"/>
    </row>
    <row r="317" spans="7:12" ht="12.75">
      <c r="G317" s="12"/>
      <c r="L317" s="12"/>
    </row>
  </sheetData>
  <sheetProtection/>
  <printOptions/>
  <pageMargins left="1.14" right="0.7875" top="0.7875" bottom="0.7875" header="0.49236111111111114" footer="0.49236111111111114"/>
  <pageSetup fitToHeight="1" fitToWidth="1" horizontalDpi="300" verticalDpi="300" orientation="portrait" paperSize="9" scale="89" r:id="rId3"/>
  <headerFooter alignWithMargins="0">
    <oddFooter>&amp;Rwww.freakmoped.at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woswasi...</cp:lastModifiedBy>
  <cp:lastPrinted>2014-01-03T09:07:35Z</cp:lastPrinted>
  <dcterms:created xsi:type="dcterms:W3CDTF">2003-03-26T12:39:31Z</dcterms:created>
  <dcterms:modified xsi:type="dcterms:W3CDTF">2015-06-01T18:46:16Z</dcterms:modified>
  <cp:category/>
  <cp:version/>
  <cp:contentType/>
  <cp:contentStatus/>
  <cp:revision>1</cp:revision>
</cp:coreProperties>
</file>